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C:\Users\nichvob\Desktop\Formulare-Vorlagen\"/>
    </mc:Choice>
  </mc:AlternateContent>
  <xr:revisionPtr revIDLastSave="0" documentId="8_{E33E7140-1B58-4198-8288-1583D999EA9D}" xr6:coauthVersionLast="47" xr6:coauthVersionMax="47" xr10:uidLastSave="{00000000-0000-0000-0000-000000000000}"/>
  <workbookProtection workbookPassword="C51A" lockStructure="1"/>
  <bookViews>
    <workbookView xWindow="-110" yWindow="-110" windowWidth="19420" windowHeight="10300" xr2:uid="{6A6F08EF-A172-408D-81AE-370178893971}"/>
  </bookViews>
  <sheets>
    <sheet name="Gr1Woche1" sheetId="18" r:id="rId1"/>
    <sheet name="Gr2Woche1" sheetId="19" r:id="rId2"/>
    <sheet name="Gr3Woche1" sheetId="20" r:id="rId3"/>
    <sheet name="Gr4Woche1" sheetId="21" r:id="rId4"/>
    <sheet name="Gr5Woche1" sheetId="22" r:id="rId5"/>
    <sheet name="Gr6Woche1" sheetId="23" r:id="rId6"/>
    <sheet name="Gr1Woche2" sheetId="15" r:id="rId7"/>
    <sheet name="Gr2Woche2" sheetId="16" r:id="rId8"/>
    <sheet name="Gr3Woche2" sheetId="17" r:id="rId9"/>
    <sheet name="Gr4Woche2" sheetId="14" r:id="rId10"/>
    <sheet name="Gr5Woche2" sheetId="13" r:id="rId11"/>
    <sheet name="Gr6Woche2" sheetId="4" r:id="rId12"/>
    <sheet name="Gr1Woche3" sheetId="24" r:id="rId13"/>
    <sheet name="Gr2Woche3" sheetId="25" r:id="rId14"/>
    <sheet name="Gr3Woche3" sheetId="26" r:id="rId15"/>
    <sheet name="Gr4Woche3" sheetId="27" r:id="rId16"/>
    <sheet name="Gr5Woche3" sheetId="28" r:id="rId17"/>
    <sheet name="Gr6Woche3" sheetId="29" r:id="rId18"/>
    <sheet name="Übersicht" sheetId="5" r:id="rId19"/>
  </sheets>
  <definedNames>
    <definedName name="_xlnm.Print_Area" localSheetId="0">Gr1Woche1!$A$1:$AD$39</definedName>
    <definedName name="_xlnm.Print_Area" localSheetId="6">Gr1Woche2!$A$1:$AD$39</definedName>
    <definedName name="_xlnm.Print_Area" localSheetId="12">Gr1Woche3!$A$1:$AD$39</definedName>
    <definedName name="_xlnm.Print_Area" localSheetId="1">Gr2Woche1!$A$1:$AD$39</definedName>
    <definedName name="_xlnm.Print_Area" localSheetId="7">Gr2Woche2!$A$1:$AD$39</definedName>
    <definedName name="_xlnm.Print_Area" localSheetId="13">Gr2Woche3!$A$1:$AD$39</definedName>
    <definedName name="_xlnm.Print_Area" localSheetId="2">Gr3Woche1!$A$1:$AD$39</definedName>
    <definedName name="_xlnm.Print_Area" localSheetId="8">Gr3Woche2!$A$1:$AD$39</definedName>
    <definedName name="_xlnm.Print_Area" localSheetId="14">Gr3Woche3!$A$1:$AD$39</definedName>
    <definedName name="_xlnm.Print_Area" localSheetId="3">Gr4Woche1!$A$1:$AD$39</definedName>
    <definedName name="_xlnm.Print_Area" localSheetId="9">Gr4Woche2!$A$1:$AD$39</definedName>
    <definedName name="_xlnm.Print_Area" localSheetId="15">Gr4Woche3!$A$1:$AD$39</definedName>
    <definedName name="_xlnm.Print_Area" localSheetId="4">Gr5Woche1!$A$1:$AD$39</definedName>
    <definedName name="_xlnm.Print_Area" localSheetId="10">Gr5Woche2!$A$1:$AD$39</definedName>
    <definedName name="_xlnm.Print_Area" localSheetId="16">Gr5Woche3!$A$1:$AD$39</definedName>
    <definedName name="_xlnm.Print_Area" localSheetId="5">Gr6Woche1!$A$1:$AD$39</definedName>
    <definedName name="_xlnm.Print_Area" localSheetId="11">Gr6Woche2!$A$1:$AD$39</definedName>
    <definedName name="_xlnm.Print_Area" localSheetId="17">Gr6Woche3!$A$1:$AD$39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" i="21" l="1"/>
  <c r="E2" i="20"/>
  <c r="E2" i="24"/>
  <c r="E3" i="15"/>
  <c r="E3" i="24"/>
  <c r="E3" i="16"/>
  <c r="G4" i="5"/>
  <c r="G20" i="5" s="1"/>
  <c r="E5" i="29"/>
  <c r="B9" i="29" s="1"/>
  <c r="E5" i="28"/>
  <c r="E5" i="27"/>
  <c r="E5" i="26"/>
  <c r="E5" i="25"/>
  <c r="E2" i="19"/>
  <c r="E3" i="25"/>
  <c r="E3" i="4"/>
  <c r="E3" i="29" s="1"/>
  <c r="E3" i="13"/>
  <c r="E3" i="28"/>
  <c r="E3" i="14"/>
  <c r="E3" i="27" s="1"/>
  <c r="E3" i="17"/>
  <c r="E3" i="26" s="1"/>
  <c r="F30" i="5"/>
  <c r="F29" i="5"/>
  <c r="F28" i="5"/>
  <c r="F27" i="5"/>
  <c r="F26" i="5"/>
  <c r="F25" i="5"/>
  <c r="B25" i="5"/>
  <c r="G33" i="5"/>
  <c r="C4" i="5"/>
  <c r="C20" i="5"/>
  <c r="E4" i="5"/>
  <c r="AF21" i="29"/>
  <c r="AF20" i="29"/>
  <c r="AF19" i="29"/>
  <c r="AF18" i="29"/>
  <c r="AF17" i="29"/>
  <c r="AG21" i="29" s="1"/>
  <c r="G12" i="5" s="1"/>
  <c r="C8" i="29"/>
  <c r="H8" i="29"/>
  <c r="I7" i="29"/>
  <c r="I8" i="29" s="1"/>
  <c r="J7" i="29"/>
  <c r="J8" i="29" s="1"/>
  <c r="K7" i="29" s="1"/>
  <c r="K8" i="29" s="1"/>
  <c r="L7" i="29" s="1"/>
  <c r="L8" i="29" s="1"/>
  <c r="M7" i="29" s="1"/>
  <c r="M8" i="29" s="1"/>
  <c r="N7" i="29" s="1"/>
  <c r="N8" i="29" s="1"/>
  <c r="O7" i="29" s="1"/>
  <c r="O8" i="29"/>
  <c r="P7" i="29"/>
  <c r="P8" i="29" s="1"/>
  <c r="Q7" i="29"/>
  <c r="Q8" i="29" s="1"/>
  <c r="R7" i="29" s="1"/>
  <c r="R8" i="29" s="1"/>
  <c r="S7" i="29" s="1"/>
  <c r="S8" i="29" s="1"/>
  <c r="T7" i="29" s="1"/>
  <c r="T8" i="29" s="1"/>
  <c r="U7" i="29" s="1"/>
  <c r="U8" i="29" s="1"/>
  <c r="V7" i="29" s="1"/>
  <c r="V8" i="29" s="1"/>
  <c r="W7" i="29" s="1"/>
  <c r="W8" i="29" s="1"/>
  <c r="X7" i="29" s="1"/>
  <c r="X8" i="29" s="1"/>
  <c r="Y7" i="29" s="1"/>
  <c r="Y8" i="29" s="1"/>
  <c r="Z7" i="29" s="1"/>
  <c r="Z8" i="29" s="1"/>
  <c r="AA7" i="29" s="1"/>
  <c r="AA8" i="29" s="1"/>
  <c r="AB7" i="29" s="1"/>
  <c r="AB8" i="29" s="1"/>
  <c r="AC7" i="29" s="1"/>
  <c r="AC8" i="29" s="1"/>
  <c r="AD7" i="29" s="1"/>
  <c r="AD8" i="29" s="1"/>
  <c r="C15" i="29" s="1"/>
  <c r="C16" i="29" s="1"/>
  <c r="D15" i="29" s="1"/>
  <c r="D16" i="29" s="1"/>
  <c r="E15" i="29" s="1"/>
  <c r="E16" i="29" s="1"/>
  <c r="F15" i="29" s="1"/>
  <c r="F16" i="29" s="1"/>
  <c r="G15" i="29" s="1"/>
  <c r="G16" i="29" s="1"/>
  <c r="H15" i="29" s="1"/>
  <c r="H16" i="29" s="1"/>
  <c r="I15" i="29" s="1"/>
  <c r="I16" i="29" s="1"/>
  <c r="J15" i="29" s="1"/>
  <c r="J16" i="29" s="1"/>
  <c r="K15" i="29" s="1"/>
  <c r="K16" i="29" s="1"/>
  <c r="L15" i="29" s="1"/>
  <c r="L16" i="29" s="1"/>
  <c r="M15" i="29" s="1"/>
  <c r="M16" i="29" s="1"/>
  <c r="N15" i="29" s="1"/>
  <c r="N16" i="29" s="1"/>
  <c r="O15" i="29" s="1"/>
  <c r="O16" i="29" s="1"/>
  <c r="P15" i="29" s="1"/>
  <c r="P16" i="29" s="1"/>
  <c r="Q15" i="29" s="1"/>
  <c r="Q16" i="29" s="1"/>
  <c r="R15" i="29" s="1"/>
  <c r="R16" i="29" s="1"/>
  <c r="S15" i="29" s="1"/>
  <c r="S16" i="29" s="1"/>
  <c r="T15" i="29" s="1"/>
  <c r="T16" i="29" s="1"/>
  <c r="U15" i="29" s="1"/>
  <c r="U16" i="29" s="1"/>
  <c r="V15" i="29" s="1"/>
  <c r="V16" i="29" s="1"/>
  <c r="W15" i="29" s="1"/>
  <c r="W16" i="29" s="1"/>
  <c r="X15" i="29" s="1"/>
  <c r="X16" i="29" s="1"/>
  <c r="Y15" i="29" s="1"/>
  <c r="Y16" i="29" s="1"/>
  <c r="Z15" i="29" s="1"/>
  <c r="Z16" i="29" s="1"/>
  <c r="AA15" i="29" s="1"/>
  <c r="AA16" i="29" s="1"/>
  <c r="AB15" i="29" s="1"/>
  <c r="AB16" i="29" s="1"/>
  <c r="AC15" i="29" s="1"/>
  <c r="AC16" i="29" s="1"/>
  <c r="AD15" i="29" s="1"/>
  <c r="AD16" i="29" s="1"/>
  <c r="D7" i="29"/>
  <c r="D8" i="29" s="1"/>
  <c r="E7" i="29" s="1"/>
  <c r="E8" i="29" s="1"/>
  <c r="F7" i="29" s="1"/>
  <c r="F8" i="29" s="1"/>
  <c r="G7" i="29" s="1"/>
  <c r="G8" i="29" s="1"/>
  <c r="H7" i="29" s="1"/>
  <c r="Z5" i="29"/>
  <c r="G30" i="5" s="1"/>
  <c r="AF21" i="28"/>
  <c r="AF20" i="28"/>
  <c r="AF19" i="28"/>
  <c r="AF18" i="28"/>
  <c r="AF17" i="28"/>
  <c r="AG21" i="28" s="1"/>
  <c r="G11" i="5" s="1"/>
  <c r="F7" i="28"/>
  <c r="F8" i="28" s="1"/>
  <c r="G7" i="28" s="1"/>
  <c r="G8" i="28" s="1"/>
  <c r="H7" i="28" s="1"/>
  <c r="H8" i="28" s="1"/>
  <c r="I7" i="28" s="1"/>
  <c r="I8" i="28" s="1"/>
  <c r="J7" i="28" s="1"/>
  <c r="J8" i="28" s="1"/>
  <c r="K7" i="28"/>
  <c r="K8" i="28" s="1"/>
  <c r="L7" i="28" s="1"/>
  <c r="L8" i="28" s="1"/>
  <c r="M7" i="28" s="1"/>
  <c r="M8" i="28" s="1"/>
  <c r="N7" i="28" s="1"/>
  <c r="N8" i="28" s="1"/>
  <c r="O7" i="28" s="1"/>
  <c r="O8" i="28" s="1"/>
  <c r="P7" i="28" s="1"/>
  <c r="P8" i="28" s="1"/>
  <c r="Q7" i="28" s="1"/>
  <c r="Q8" i="28" s="1"/>
  <c r="R7" i="28" s="1"/>
  <c r="R8" i="28" s="1"/>
  <c r="S7" i="28" s="1"/>
  <c r="S8" i="28" s="1"/>
  <c r="T7" i="28" s="1"/>
  <c r="T8" i="28" s="1"/>
  <c r="U7" i="28" s="1"/>
  <c r="U8" i="28" s="1"/>
  <c r="V7" i="28" s="1"/>
  <c r="V8" i="28" s="1"/>
  <c r="W7" i="28" s="1"/>
  <c r="W8" i="28" s="1"/>
  <c r="X7" i="28" s="1"/>
  <c r="X8" i="28" s="1"/>
  <c r="Y7" i="28" s="1"/>
  <c r="Y8" i="28" s="1"/>
  <c r="Z7" i="28" s="1"/>
  <c r="Z8" i="28" s="1"/>
  <c r="AA7" i="28" s="1"/>
  <c r="AA8" i="28" s="1"/>
  <c r="AB7" i="28" s="1"/>
  <c r="AB8" i="28" s="1"/>
  <c r="AC7" i="28" s="1"/>
  <c r="AC8" i="28" s="1"/>
  <c r="AD7" i="28" s="1"/>
  <c r="AD8" i="28" s="1"/>
  <c r="C15" i="28" s="1"/>
  <c r="C16" i="28" s="1"/>
  <c r="D15" i="28" s="1"/>
  <c r="D16" i="28" s="1"/>
  <c r="E15" i="28" s="1"/>
  <c r="E16" i="28" s="1"/>
  <c r="F15" i="28" s="1"/>
  <c r="F16" i="28" s="1"/>
  <c r="G15" i="28" s="1"/>
  <c r="G16" i="28" s="1"/>
  <c r="H15" i="28" s="1"/>
  <c r="H16" i="28" s="1"/>
  <c r="I15" i="28" s="1"/>
  <c r="I16" i="28" s="1"/>
  <c r="J15" i="28" s="1"/>
  <c r="J16" i="28" s="1"/>
  <c r="K15" i="28" s="1"/>
  <c r="K16" i="28" s="1"/>
  <c r="L15" i="28" s="1"/>
  <c r="L16" i="28" s="1"/>
  <c r="M15" i="28" s="1"/>
  <c r="M16" i="28" s="1"/>
  <c r="N15" i="28" s="1"/>
  <c r="N16" i="28" s="1"/>
  <c r="O15" i="28" s="1"/>
  <c r="O16" i="28" s="1"/>
  <c r="P15" i="28" s="1"/>
  <c r="P16" i="28" s="1"/>
  <c r="Q15" i="28" s="1"/>
  <c r="Q16" i="28" s="1"/>
  <c r="R15" i="28" s="1"/>
  <c r="R16" i="28" s="1"/>
  <c r="S15" i="28" s="1"/>
  <c r="S16" i="28" s="1"/>
  <c r="T15" i="28" s="1"/>
  <c r="T16" i="28"/>
  <c r="U15" i="28" s="1"/>
  <c r="U16" i="28" s="1"/>
  <c r="V15" i="28" s="1"/>
  <c r="V16" i="28" s="1"/>
  <c r="W15" i="28" s="1"/>
  <c r="W16" i="28" s="1"/>
  <c r="X15" i="28" s="1"/>
  <c r="X16" i="28" s="1"/>
  <c r="Y15" i="28" s="1"/>
  <c r="Y16" i="28" s="1"/>
  <c r="Z15" i="28" s="1"/>
  <c r="Z16" i="28" s="1"/>
  <c r="AA15" i="28" s="1"/>
  <c r="AA16" i="28" s="1"/>
  <c r="AB15" i="28" s="1"/>
  <c r="AB16" i="28" s="1"/>
  <c r="AC15" i="28" s="1"/>
  <c r="AC16" i="28" s="1"/>
  <c r="AD15" i="28" s="1"/>
  <c r="AD16" i="28" s="1"/>
  <c r="C8" i="28"/>
  <c r="D7" i="28"/>
  <c r="D8" i="28" s="1"/>
  <c r="E7" i="28" s="1"/>
  <c r="E8" i="28" s="1"/>
  <c r="Z5" i="28"/>
  <c r="G29" i="5" s="1"/>
  <c r="B9" i="28"/>
  <c r="AF21" i="27"/>
  <c r="AF20" i="27"/>
  <c r="AF19" i="27"/>
  <c r="AF18" i="27"/>
  <c r="AF17" i="27"/>
  <c r="C8" i="27"/>
  <c r="D7" i="27" s="1"/>
  <c r="H7" i="27"/>
  <c r="H8" i="27" s="1"/>
  <c r="I7" i="27" s="1"/>
  <c r="I8" i="27" s="1"/>
  <c r="J7" i="27" s="1"/>
  <c r="J8" i="27" s="1"/>
  <c r="K7" i="27" s="1"/>
  <c r="K8" i="27" s="1"/>
  <c r="L7" i="27" s="1"/>
  <c r="L8" i="27" s="1"/>
  <c r="M7" i="27" s="1"/>
  <c r="M8" i="27" s="1"/>
  <c r="N7" i="27" s="1"/>
  <c r="N8" i="27" s="1"/>
  <c r="O7" i="27" s="1"/>
  <c r="O8" i="27" s="1"/>
  <c r="P7" i="27" s="1"/>
  <c r="P8" i="27" s="1"/>
  <c r="Q7" i="27" s="1"/>
  <c r="Q8" i="27" s="1"/>
  <c r="R7" i="27" s="1"/>
  <c r="R8" i="27" s="1"/>
  <c r="S7" i="27" s="1"/>
  <c r="S8" i="27" s="1"/>
  <c r="T7" i="27" s="1"/>
  <c r="T8" i="27" s="1"/>
  <c r="U7" i="27" s="1"/>
  <c r="U8" i="27" s="1"/>
  <c r="V7" i="27" s="1"/>
  <c r="V8" i="27" s="1"/>
  <c r="W7" i="27" s="1"/>
  <c r="W8" i="27" s="1"/>
  <c r="X7" i="27" s="1"/>
  <c r="X8" i="27" s="1"/>
  <c r="Y7" i="27" s="1"/>
  <c r="Y8" i="27" s="1"/>
  <c r="Z7" i="27" s="1"/>
  <c r="Z8" i="27" s="1"/>
  <c r="AA7" i="27" s="1"/>
  <c r="AA8" i="27" s="1"/>
  <c r="AB7" i="27" s="1"/>
  <c r="AB8" i="27" s="1"/>
  <c r="AC7" i="27" s="1"/>
  <c r="AC8" i="27" s="1"/>
  <c r="AD7" i="27" s="1"/>
  <c r="AD8" i="27" s="1"/>
  <c r="C15" i="27" s="1"/>
  <c r="C16" i="27" s="1"/>
  <c r="D15" i="27" s="1"/>
  <c r="D16" i="27" s="1"/>
  <c r="E15" i="27" s="1"/>
  <c r="E16" i="27" s="1"/>
  <c r="F15" i="27" s="1"/>
  <c r="F16" i="27" s="1"/>
  <c r="G15" i="27" s="1"/>
  <c r="G16" i="27" s="1"/>
  <c r="H15" i="27" s="1"/>
  <c r="H16" i="27" s="1"/>
  <c r="I15" i="27" s="1"/>
  <c r="I16" i="27" s="1"/>
  <c r="J15" i="27" s="1"/>
  <c r="J16" i="27" s="1"/>
  <c r="K15" i="27" s="1"/>
  <c r="K16" i="27" s="1"/>
  <c r="L15" i="27" s="1"/>
  <c r="L16" i="27" s="1"/>
  <c r="M15" i="27" s="1"/>
  <c r="M16" i="27" s="1"/>
  <c r="N15" i="27" s="1"/>
  <c r="N16" i="27" s="1"/>
  <c r="O15" i="27" s="1"/>
  <c r="O16" i="27" s="1"/>
  <c r="P15" i="27" s="1"/>
  <c r="P16" i="27" s="1"/>
  <c r="Q15" i="27" s="1"/>
  <c r="Q16" i="27" s="1"/>
  <c r="R15" i="27" s="1"/>
  <c r="R16" i="27" s="1"/>
  <c r="S15" i="27" s="1"/>
  <c r="S16" i="27" s="1"/>
  <c r="T15" i="27" s="1"/>
  <c r="T16" i="27" s="1"/>
  <c r="U15" i="27"/>
  <c r="U16" i="27" s="1"/>
  <c r="V15" i="27" s="1"/>
  <c r="V16" i="27" s="1"/>
  <c r="W15" i="27" s="1"/>
  <c r="W16" i="27" s="1"/>
  <c r="X15" i="27" s="1"/>
  <c r="X16" i="27" s="1"/>
  <c r="Y15" i="27" s="1"/>
  <c r="Y16" i="27" s="1"/>
  <c r="Z15" i="27" s="1"/>
  <c r="Z16" i="27" s="1"/>
  <c r="AA15" i="27" s="1"/>
  <c r="AA16" i="27" s="1"/>
  <c r="AB15" i="27" s="1"/>
  <c r="AB16" i="27" s="1"/>
  <c r="AC15" i="27" s="1"/>
  <c r="AC16" i="27" s="1"/>
  <c r="AD15" i="27" s="1"/>
  <c r="AD16" i="27" s="1"/>
  <c r="D8" i="27"/>
  <c r="E7" i="27" s="1"/>
  <c r="E8" i="27" s="1"/>
  <c r="F7" i="27" s="1"/>
  <c r="F8" i="27" s="1"/>
  <c r="G7" i="27" s="1"/>
  <c r="G8" i="27" s="1"/>
  <c r="Z5" i="27"/>
  <c r="G28" i="5" s="1"/>
  <c r="B9" i="27"/>
  <c r="B17" i="27" s="1"/>
  <c r="AF21" i="26"/>
  <c r="AF20" i="26"/>
  <c r="AF19" i="26"/>
  <c r="AF18" i="26"/>
  <c r="AF17" i="26"/>
  <c r="AG21" i="26" s="1"/>
  <c r="G9" i="5" s="1"/>
  <c r="B9" i="26"/>
  <c r="A9" i="26"/>
  <c r="F7" i="26"/>
  <c r="F8" i="26" s="1"/>
  <c r="G7" i="26" s="1"/>
  <c r="G8" i="26" s="1"/>
  <c r="H7" i="26" s="1"/>
  <c r="H8" i="26" s="1"/>
  <c r="I7" i="26" s="1"/>
  <c r="I8" i="26" s="1"/>
  <c r="J7" i="26" s="1"/>
  <c r="J8" i="26" s="1"/>
  <c r="K7" i="26" s="1"/>
  <c r="K8" i="26" s="1"/>
  <c r="L7" i="26" s="1"/>
  <c r="L8" i="26" s="1"/>
  <c r="M7" i="26" s="1"/>
  <c r="M8" i="26" s="1"/>
  <c r="N7" i="26" s="1"/>
  <c r="N8" i="26" s="1"/>
  <c r="O7" i="26" s="1"/>
  <c r="O8" i="26" s="1"/>
  <c r="P7" i="26" s="1"/>
  <c r="P8" i="26" s="1"/>
  <c r="Q7" i="26" s="1"/>
  <c r="Q8" i="26" s="1"/>
  <c r="R7" i="26" s="1"/>
  <c r="R8" i="26" s="1"/>
  <c r="S7" i="26" s="1"/>
  <c r="S8" i="26" s="1"/>
  <c r="T7" i="26" s="1"/>
  <c r="T8" i="26" s="1"/>
  <c r="U7" i="26" s="1"/>
  <c r="U8" i="26" s="1"/>
  <c r="V7" i="26" s="1"/>
  <c r="V8" i="26" s="1"/>
  <c r="W7" i="26" s="1"/>
  <c r="W8" i="26" s="1"/>
  <c r="X7" i="26" s="1"/>
  <c r="X8" i="26" s="1"/>
  <c r="Y7" i="26" s="1"/>
  <c r="Y8" i="26" s="1"/>
  <c r="Z7" i="26" s="1"/>
  <c r="Z8" i="26" s="1"/>
  <c r="AA7" i="26" s="1"/>
  <c r="AA8" i="26" s="1"/>
  <c r="AB7" i="26" s="1"/>
  <c r="AB8" i="26" s="1"/>
  <c r="AC7" i="26" s="1"/>
  <c r="AC8" i="26" s="1"/>
  <c r="AD7" i="26" s="1"/>
  <c r="AD8" i="26" s="1"/>
  <c r="C15" i="26" s="1"/>
  <c r="C16" i="26" s="1"/>
  <c r="D15" i="26" s="1"/>
  <c r="D16" i="26" s="1"/>
  <c r="E15" i="26" s="1"/>
  <c r="E16" i="26" s="1"/>
  <c r="F15" i="26" s="1"/>
  <c r="F16" i="26" s="1"/>
  <c r="G15" i="26" s="1"/>
  <c r="G16" i="26" s="1"/>
  <c r="H15" i="26" s="1"/>
  <c r="H16" i="26" s="1"/>
  <c r="I15" i="26" s="1"/>
  <c r="I16" i="26" s="1"/>
  <c r="J15" i="26" s="1"/>
  <c r="J16" i="26" s="1"/>
  <c r="K15" i="26" s="1"/>
  <c r="K16" i="26" s="1"/>
  <c r="L15" i="26" s="1"/>
  <c r="L16" i="26" s="1"/>
  <c r="M15" i="26" s="1"/>
  <c r="M16" i="26" s="1"/>
  <c r="N15" i="26" s="1"/>
  <c r="N16" i="26" s="1"/>
  <c r="O15" i="26" s="1"/>
  <c r="O16" i="26" s="1"/>
  <c r="P15" i="26" s="1"/>
  <c r="P16" i="26" s="1"/>
  <c r="Q15" i="26" s="1"/>
  <c r="Q16" i="26" s="1"/>
  <c r="R15" i="26" s="1"/>
  <c r="R16" i="26" s="1"/>
  <c r="S15" i="26" s="1"/>
  <c r="S16" i="26" s="1"/>
  <c r="T15" i="26" s="1"/>
  <c r="T16" i="26" s="1"/>
  <c r="U15" i="26" s="1"/>
  <c r="U16" i="26" s="1"/>
  <c r="V15" i="26" s="1"/>
  <c r="V16" i="26" s="1"/>
  <c r="W15" i="26" s="1"/>
  <c r="W16" i="26" s="1"/>
  <c r="X15" i="26" s="1"/>
  <c r="X16" i="26" s="1"/>
  <c r="Y15" i="26" s="1"/>
  <c r="Y16" i="26" s="1"/>
  <c r="Z15" i="26" s="1"/>
  <c r="Z16" i="26" s="1"/>
  <c r="AA15" i="26" s="1"/>
  <c r="AA16" i="26" s="1"/>
  <c r="AB15" i="26" s="1"/>
  <c r="AB16" i="26" s="1"/>
  <c r="AC15" i="26" s="1"/>
  <c r="AC16" i="26" s="1"/>
  <c r="AD15" i="26" s="1"/>
  <c r="AD16" i="26" s="1"/>
  <c r="C8" i="26"/>
  <c r="D7" i="26" s="1"/>
  <c r="D8" i="26" s="1"/>
  <c r="E7" i="26" s="1"/>
  <c r="E8" i="26" s="1"/>
  <c r="Z5" i="26"/>
  <c r="G27" i="5" s="1"/>
  <c r="AF21" i="25"/>
  <c r="AF20" i="25"/>
  <c r="AF19" i="25"/>
  <c r="AF18" i="25"/>
  <c r="AF17" i="25"/>
  <c r="AG21" i="25" s="1"/>
  <c r="G8" i="5" s="1"/>
  <c r="C8" i="25"/>
  <c r="D7" i="25" s="1"/>
  <c r="D8" i="25"/>
  <c r="E7" i="25" s="1"/>
  <c r="E8" i="25"/>
  <c r="F7" i="25" s="1"/>
  <c r="F8" i="25"/>
  <c r="G7" i="25" s="1"/>
  <c r="G8" i="25" s="1"/>
  <c r="H7" i="25" s="1"/>
  <c r="H8" i="25" s="1"/>
  <c r="I7" i="25" s="1"/>
  <c r="I8" i="25" s="1"/>
  <c r="J7" i="25" s="1"/>
  <c r="J8" i="25" s="1"/>
  <c r="K7" i="25" s="1"/>
  <c r="K8" i="25" s="1"/>
  <c r="L7" i="25" s="1"/>
  <c r="L8" i="25" s="1"/>
  <c r="M7" i="25" s="1"/>
  <c r="M8" i="25" s="1"/>
  <c r="N7" i="25" s="1"/>
  <c r="N8" i="25" s="1"/>
  <c r="O7" i="25" s="1"/>
  <c r="O8" i="25" s="1"/>
  <c r="P7" i="25" s="1"/>
  <c r="P8" i="25" s="1"/>
  <c r="Q7" i="25" s="1"/>
  <c r="Q8" i="25" s="1"/>
  <c r="R7" i="25" s="1"/>
  <c r="R8" i="25" s="1"/>
  <c r="S7" i="25" s="1"/>
  <c r="S8" i="25" s="1"/>
  <c r="T7" i="25" s="1"/>
  <c r="T8" i="25" s="1"/>
  <c r="U7" i="25" s="1"/>
  <c r="U8" i="25" s="1"/>
  <c r="V7" i="25" s="1"/>
  <c r="V8" i="25" s="1"/>
  <c r="W7" i="25" s="1"/>
  <c r="W8" i="25" s="1"/>
  <c r="X7" i="25" s="1"/>
  <c r="X8" i="25" s="1"/>
  <c r="Y7" i="25" s="1"/>
  <c r="Y8" i="25" s="1"/>
  <c r="Z7" i="25" s="1"/>
  <c r="Z8" i="25" s="1"/>
  <c r="AA7" i="25" s="1"/>
  <c r="AA8" i="25" s="1"/>
  <c r="AB7" i="25" s="1"/>
  <c r="AB8" i="25" s="1"/>
  <c r="AC7" i="25" s="1"/>
  <c r="AC8" i="25" s="1"/>
  <c r="AD7" i="25" s="1"/>
  <c r="AD8" i="25" s="1"/>
  <c r="C15" i="25" s="1"/>
  <c r="C16" i="25" s="1"/>
  <c r="D15" i="25" s="1"/>
  <c r="D16" i="25" s="1"/>
  <c r="E15" i="25" s="1"/>
  <c r="E16" i="25" s="1"/>
  <c r="F15" i="25" s="1"/>
  <c r="F16" i="25" s="1"/>
  <c r="G15" i="25" s="1"/>
  <c r="G16" i="25"/>
  <c r="H15" i="25" s="1"/>
  <c r="H16" i="25" s="1"/>
  <c r="I15" i="25" s="1"/>
  <c r="I16" i="25" s="1"/>
  <c r="J15" i="25" s="1"/>
  <c r="J16" i="25" s="1"/>
  <c r="K15" i="25" s="1"/>
  <c r="K16" i="25" s="1"/>
  <c r="L15" i="25" s="1"/>
  <c r="L16" i="25" s="1"/>
  <c r="M15" i="25" s="1"/>
  <c r="M16" i="25" s="1"/>
  <c r="N15" i="25" s="1"/>
  <c r="N16" i="25" s="1"/>
  <c r="O15" i="25" s="1"/>
  <c r="O16" i="25" s="1"/>
  <c r="P15" i="25" s="1"/>
  <c r="P16" i="25" s="1"/>
  <c r="Q15" i="25" s="1"/>
  <c r="Q16" i="25" s="1"/>
  <c r="R15" i="25" s="1"/>
  <c r="R16" i="25" s="1"/>
  <c r="S15" i="25" s="1"/>
  <c r="S16" i="25" s="1"/>
  <c r="T15" i="25" s="1"/>
  <c r="T16" i="25" s="1"/>
  <c r="U15" i="25" s="1"/>
  <c r="U16" i="25" s="1"/>
  <c r="V15" i="25" s="1"/>
  <c r="V16" i="25" s="1"/>
  <c r="W15" i="25" s="1"/>
  <c r="W16" i="25" s="1"/>
  <c r="X15" i="25" s="1"/>
  <c r="X16" i="25" s="1"/>
  <c r="Y15" i="25" s="1"/>
  <c r="Y16" i="25" s="1"/>
  <c r="Z15" i="25" s="1"/>
  <c r="Z16" i="25" s="1"/>
  <c r="AA15" i="25" s="1"/>
  <c r="AA16" i="25" s="1"/>
  <c r="AB15" i="25" s="1"/>
  <c r="AB16" i="25" s="1"/>
  <c r="AC15" i="25" s="1"/>
  <c r="AC16" i="25" s="1"/>
  <c r="AD15" i="25" s="1"/>
  <c r="AD16" i="25" s="1"/>
  <c r="Z5" i="25"/>
  <c r="B9" i="25"/>
  <c r="AF21" i="24"/>
  <c r="AF20" i="24"/>
  <c r="AG21" i="24" s="1"/>
  <c r="G7" i="5" s="1"/>
  <c r="AF19" i="24"/>
  <c r="AF18" i="24"/>
  <c r="AF17" i="24"/>
  <c r="C8" i="24"/>
  <c r="D7" i="24" s="1"/>
  <c r="D8" i="24" s="1"/>
  <c r="E7" i="24" s="1"/>
  <c r="E8" i="24" s="1"/>
  <c r="F7" i="24" s="1"/>
  <c r="F8" i="24" s="1"/>
  <c r="G7" i="24" s="1"/>
  <c r="G8" i="24" s="1"/>
  <c r="H7" i="24" s="1"/>
  <c r="H8" i="24" s="1"/>
  <c r="I7" i="24" s="1"/>
  <c r="I8" i="24" s="1"/>
  <c r="J7" i="24" s="1"/>
  <c r="J8" i="24" s="1"/>
  <c r="K7" i="24" s="1"/>
  <c r="K8" i="24" s="1"/>
  <c r="L7" i="24" s="1"/>
  <c r="L8" i="24" s="1"/>
  <c r="M7" i="24" s="1"/>
  <c r="M8" i="24" s="1"/>
  <c r="N7" i="24" s="1"/>
  <c r="N8" i="24" s="1"/>
  <c r="O7" i="24" s="1"/>
  <c r="O8" i="24" s="1"/>
  <c r="P7" i="24" s="1"/>
  <c r="P8" i="24" s="1"/>
  <c r="Q7" i="24" s="1"/>
  <c r="Q8" i="24" s="1"/>
  <c r="R7" i="24" s="1"/>
  <c r="R8" i="24" s="1"/>
  <c r="S7" i="24" s="1"/>
  <c r="S8" i="24" s="1"/>
  <c r="T7" i="24" s="1"/>
  <c r="T8" i="24" s="1"/>
  <c r="U7" i="24" s="1"/>
  <c r="U8" i="24" s="1"/>
  <c r="V7" i="24" s="1"/>
  <c r="V8" i="24" s="1"/>
  <c r="W7" i="24" s="1"/>
  <c r="W8" i="24" s="1"/>
  <c r="X7" i="24" s="1"/>
  <c r="X8" i="24" s="1"/>
  <c r="Y7" i="24" s="1"/>
  <c r="Y8" i="24" s="1"/>
  <c r="Z7" i="24" s="1"/>
  <c r="Z8" i="24" s="1"/>
  <c r="AA7" i="24" s="1"/>
  <c r="AA8" i="24" s="1"/>
  <c r="AB7" i="24"/>
  <c r="AB8" i="24" s="1"/>
  <c r="AC7" i="24" s="1"/>
  <c r="AC8" i="24" s="1"/>
  <c r="AD7" i="24" s="1"/>
  <c r="AD8" i="24" s="1"/>
  <c r="C15" i="24" s="1"/>
  <c r="C16" i="24" s="1"/>
  <c r="D15" i="24" s="1"/>
  <c r="D16" i="24" s="1"/>
  <c r="E15" i="24" s="1"/>
  <c r="E16" i="24" s="1"/>
  <c r="F15" i="24" s="1"/>
  <c r="F16" i="24" s="1"/>
  <c r="G15" i="24" s="1"/>
  <c r="G16" i="24" s="1"/>
  <c r="H15" i="24" s="1"/>
  <c r="H16" i="24" s="1"/>
  <c r="I15" i="24" s="1"/>
  <c r="I16" i="24" s="1"/>
  <c r="J15" i="24" s="1"/>
  <c r="J16" i="24" s="1"/>
  <c r="K15" i="24" s="1"/>
  <c r="K16" i="24" s="1"/>
  <c r="L15" i="24" s="1"/>
  <c r="L16" i="24" s="1"/>
  <c r="M15" i="24" s="1"/>
  <c r="M16" i="24" s="1"/>
  <c r="N15" i="24" s="1"/>
  <c r="N16" i="24" s="1"/>
  <c r="O15" i="24" s="1"/>
  <c r="O16" i="24" s="1"/>
  <c r="P15" i="24" s="1"/>
  <c r="P16" i="24" s="1"/>
  <c r="Q15" i="24" s="1"/>
  <c r="Q16" i="24" s="1"/>
  <c r="R15" i="24" s="1"/>
  <c r="R16" i="24" s="1"/>
  <c r="S15" i="24" s="1"/>
  <c r="S16" i="24" s="1"/>
  <c r="T15" i="24" s="1"/>
  <c r="T16" i="24" s="1"/>
  <c r="U15" i="24" s="1"/>
  <c r="U16" i="24" s="1"/>
  <c r="V15" i="24" s="1"/>
  <c r="V16" i="24" s="1"/>
  <c r="W15" i="24" s="1"/>
  <c r="W16" i="24" s="1"/>
  <c r="X15" i="24" s="1"/>
  <c r="X16" i="24" s="1"/>
  <c r="Y15" i="24" s="1"/>
  <c r="Y16" i="24" s="1"/>
  <c r="Z15" i="24" s="1"/>
  <c r="Z16" i="24" s="1"/>
  <c r="AA15" i="24" s="1"/>
  <c r="AA16" i="24" s="1"/>
  <c r="AB15" i="24" s="1"/>
  <c r="AB16" i="24" s="1"/>
  <c r="AC15" i="24" s="1"/>
  <c r="AC16" i="24" s="1"/>
  <c r="AD15" i="24" s="1"/>
  <c r="AD16" i="24" s="1"/>
  <c r="Z5" i="24"/>
  <c r="G25" i="5" s="1"/>
  <c r="B9" i="24"/>
  <c r="B10" i="24" s="1"/>
  <c r="A10" i="24" s="1"/>
  <c r="E5" i="23"/>
  <c r="B9" i="23" s="1"/>
  <c r="E5" i="4"/>
  <c r="E5" i="13"/>
  <c r="E5" i="14"/>
  <c r="B9" i="14" s="1"/>
  <c r="E5" i="17"/>
  <c r="E5" i="16"/>
  <c r="E5" i="22"/>
  <c r="B9" i="22" s="1"/>
  <c r="E5" i="21"/>
  <c r="B9" i="21"/>
  <c r="E5" i="20"/>
  <c r="B9" i="20"/>
  <c r="B10" i="20" s="1"/>
  <c r="E5" i="19"/>
  <c r="B9" i="15"/>
  <c r="B9" i="18"/>
  <c r="D30" i="5"/>
  <c r="D32" i="5" s="1"/>
  <c r="D29" i="5"/>
  <c r="D28" i="5"/>
  <c r="D27" i="5"/>
  <c r="D26" i="5"/>
  <c r="B30" i="5"/>
  <c r="B29" i="5"/>
  <c r="B28" i="5"/>
  <c r="D25" i="5"/>
  <c r="B27" i="5"/>
  <c r="B32" i="5" s="1"/>
  <c r="B26" i="5"/>
  <c r="AF17" i="20"/>
  <c r="Z5" i="18"/>
  <c r="C25" i="5"/>
  <c r="C32" i="5" s="1"/>
  <c r="C8" i="18"/>
  <c r="D7" i="18" s="1"/>
  <c r="D8" i="18" s="1"/>
  <c r="E7" i="18"/>
  <c r="E8" i="18"/>
  <c r="F7" i="18"/>
  <c r="F8" i="18" s="1"/>
  <c r="G7" i="18" s="1"/>
  <c r="G8" i="18" s="1"/>
  <c r="H7" i="18" s="1"/>
  <c r="H8" i="18"/>
  <c r="I7" i="18" s="1"/>
  <c r="I8" i="18" s="1"/>
  <c r="J7" i="18" s="1"/>
  <c r="J8" i="18" s="1"/>
  <c r="K7" i="18" s="1"/>
  <c r="K8" i="18" s="1"/>
  <c r="L7" i="18" s="1"/>
  <c r="L8" i="18" s="1"/>
  <c r="M7" i="18" s="1"/>
  <c r="M8" i="18" s="1"/>
  <c r="N7" i="18" s="1"/>
  <c r="N8" i="18" s="1"/>
  <c r="O7" i="18" s="1"/>
  <c r="O8" i="18" s="1"/>
  <c r="P7" i="18" s="1"/>
  <c r="P8" i="18" s="1"/>
  <c r="Q7" i="18" s="1"/>
  <c r="Q8" i="18" s="1"/>
  <c r="R7" i="18" s="1"/>
  <c r="R8" i="18" s="1"/>
  <c r="S7" i="18" s="1"/>
  <c r="S8" i="18" s="1"/>
  <c r="T7" i="18" s="1"/>
  <c r="T8" i="18" s="1"/>
  <c r="U7" i="18" s="1"/>
  <c r="U8" i="18" s="1"/>
  <c r="V7" i="18" s="1"/>
  <c r="V8" i="18" s="1"/>
  <c r="W7" i="18" s="1"/>
  <c r="W8" i="18" s="1"/>
  <c r="X7" i="18" s="1"/>
  <c r="X8" i="18" s="1"/>
  <c r="Y7" i="18" s="1"/>
  <c r="Y8" i="18" s="1"/>
  <c r="Z7" i="18" s="1"/>
  <c r="Z8" i="18" s="1"/>
  <c r="AA7" i="18" s="1"/>
  <c r="AA8" i="18" s="1"/>
  <c r="AB7" i="18" s="1"/>
  <c r="AB8" i="18" s="1"/>
  <c r="AC7" i="18"/>
  <c r="AC8" i="18" s="1"/>
  <c r="AD7" i="18" s="1"/>
  <c r="AD8" i="18" s="1"/>
  <c r="C15" i="18"/>
  <c r="C16" i="18" s="1"/>
  <c r="D15" i="18" s="1"/>
  <c r="D16" i="18" s="1"/>
  <c r="E15" i="18" s="1"/>
  <c r="E16" i="18" s="1"/>
  <c r="F15" i="18" s="1"/>
  <c r="F16" i="18" s="1"/>
  <c r="G15" i="18" s="1"/>
  <c r="G16" i="18" s="1"/>
  <c r="H15" i="18" s="1"/>
  <c r="H16" i="18" s="1"/>
  <c r="I15" i="18" s="1"/>
  <c r="I16" i="18" s="1"/>
  <c r="J15" i="18" s="1"/>
  <c r="J16" i="18" s="1"/>
  <c r="K15" i="18" s="1"/>
  <c r="K16" i="18" s="1"/>
  <c r="L15" i="18" s="1"/>
  <c r="L16" i="18" s="1"/>
  <c r="M15" i="18" s="1"/>
  <c r="M16" i="18" s="1"/>
  <c r="N15" i="18" s="1"/>
  <c r="N16" i="18" s="1"/>
  <c r="O15" i="18" s="1"/>
  <c r="O16" i="18" s="1"/>
  <c r="P15" i="18" s="1"/>
  <c r="P16" i="18" s="1"/>
  <c r="Q15" i="18" s="1"/>
  <c r="Q16" i="18" s="1"/>
  <c r="R15" i="18" s="1"/>
  <c r="R16" i="18" s="1"/>
  <c r="S15" i="18" s="1"/>
  <c r="S16" i="18" s="1"/>
  <c r="T15" i="18" s="1"/>
  <c r="T16" i="18" s="1"/>
  <c r="U15" i="18" s="1"/>
  <c r="U16" i="18" s="1"/>
  <c r="V15" i="18" s="1"/>
  <c r="V16" i="18" s="1"/>
  <c r="W15" i="18" s="1"/>
  <c r="W16" i="18" s="1"/>
  <c r="X15" i="18" s="1"/>
  <c r="X16" i="18" s="1"/>
  <c r="Y15" i="18" s="1"/>
  <c r="Y16" i="18" s="1"/>
  <c r="Z15" i="18" s="1"/>
  <c r="Z16" i="18" s="1"/>
  <c r="AA15" i="18" s="1"/>
  <c r="AA16" i="18" s="1"/>
  <c r="AB15" i="18" s="1"/>
  <c r="AB16" i="18" s="1"/>
  <c r="AC15" i="18" s="1"/>
  <c r="AC16" i="18" s="1"/>
  <c r="AD15" i="18" s="1"/>
  <c r="AD16" i="18" s="1"/>
  <c r="AF17" i="18"/>
  <c r="AF18" i="18"/>
  <c r="AF19" i="18"/>
  <c r="AF20" i="18"/>
  <c r="AF21" i="18"/>
  <c r="AG21" i="18" s="1"/>
  <c r="C7" i="5" s="1"/>
  <c r="B9" i="19"/>
  <c r="A9" i="19" s="1"/>
  <c r="Z5" i="19"/>
  <c r="C26" i="5" s="1"/>
  <c r="C8" i="19"/>
  <c r="D7" i="19" s="1"/>
  <c r="D8" i="19"/>
  <c r="E7" i="19"/>
  <c r="E8" i="19" s="1"/>
  <c r="F7" i="19" s="1"/>
  <c r="F8" i="19"/>
  <c r="G7" i="19" s="1"/>
  <c r="G8" i="19" s="1"/>
  <c r="H7" i="19"/>
  <c r="H8" i="19" s="1"/>
  <c r="I7" i="19" s="1"/>
  <c r="I8" i="19" s="1"/>
  <c r="J7" i="19" s="1"/>
  <c r="J8" i="19" s="1"/>
  <c r="K7" i="19" s="1"/>
  <c r="K8" i="19" s="1"/>
  <c r="L7" i="19"/>
  <c r="L8" i="19" s="1"/>
  <c r="M7" i="19" s="1"/>
  <c r="M8" i="19" s="1"/>
  <c r="N7" i="19" s="1"/>
  <c r="N8" i="19"/>
  <c r="O7" i="19" s="1"/>
  <c r="O8" i="19" s="1"/>
  <c r="P7" i="19" s="1"/>
  <c r="P8" i="19"/>
  <c r="Q7" i="19" s="1"/>
  <c r="Q8" i="19"/>
  <c r="R7" i="19" s="1"/>
  <c r="R8" i="19" s="1"/>
  <c r="S7" i="19" s="1"/>
  <c r="S8" i="19" s="1"/>
  <c r="T7" i="19" s="1"/>
  <c r="T8" i="19" s="1"/>
  <c r="U7" i="19" s="1"/>
  <c r="U8" i="19" s="1"/>
  <c r="V7" i="19" s="1"/>
  <c r="V8" i="19" s="1"/>
  <c r="W7" i="19" s="1"/>
  <c r="W8" i="19" s="1"/>
  <c r="X7" i="19" s="1"/>
  <c r="X8" i="19" s="1"/>
  <c r="Y7" i="19" s="1"/>
  <c r="Y8" i="19" s="1"/>
  <c r="Z7" i="19" s="1"/>
  <c r="Z8" i="19" s="1"/>
  <c r="AA7" i="19" s="1"/>
  <c r="AA8" i="19" s="1"/>
  <c r="AB7" i="19" s="1"/>
  <c r="AB8" i="19" s="1"/>
  <c r="AC7" i="19" s="1"/>
  <c r="AC8" i="19" s="1"/>
  <c r="AD7" i="19" s="1"/>
  <c r="AD8" i="19" s="1"/>
  <c r="C15" i="19" s="1"/>
  <c r="C16" i="19" s="1"/>
  <c r="D15" i="19" s="1"/>
  <c r="D16" i="19" s="1"/>
  <c r="E15" i="19" s="1"/>
  <c r="E16" i="19" s="1"/>
  <c r="F15" i="19" s="1"/>
  <c r="F16" i="19" s="1"/>
  <c r="G15" i="19" s="1"/>
  <c r="G16" i="19" s="1"/>
  <c r="H15" i="19" s="1"/>
  <c r="H16" i="19" s="1"/>
  <c r="I15" i="19" s="1"/>
  <c r="I16" i="19" s="1"/>
  <c r="J15" i="19" s="1"/>
  <c r="J16" i="19" s="1"/>
  <c r="K15" i="19" s="1"/>
  <c r="K16" i="19" s="1"/>
  <c r="L15" i="19" s="1"/>
  <c r="L16" i="19" s="1"/>
  <c r="M15" i="19" s="1"/>
  <c r="M16" i="19" s="1"/>
  <c r="N15" i="19" s="1"/>
  <c r="N16" i="19" s="1"/>
  <c r="O15" i="19" s="1"/>
  <c r="O16" i="19" s="1"/>
  <c r="P15" i="19" s="1"/>
  <c r="P16" i="19" s="1"/>
  <c r="Q15" i="19" s="1"/>
  <c r="Q16" i="19" s="1"/>
  <c r="R15" i="19"/>
  <c r="R16" i="19"/>
  <c r="S15" i="19" s="1"/>
  <c r="S16" i="19" s="1"/>
  <c r="T15" i="19" s="1"/>
  <c r="T16" i="19" s="1"/>
  <c r="U15" i="19" s="1"/>
  <c r="U16" i="19" s="1"/>
  <c r="V15" i="19" s="1"/>
  <c r="V16" i="19" s="1"/>
  <c r="W15" i="19" s="1"/>
  <c r="W16" i="19" s="1"/>
  <c r="X15" i="19" s="1"/>
  <c r="X16" i="19" s="1"/>
  <c r="Y15" i="19" s="1"/>
  <c r="Y16" i="19" s="1"/>
  <c r="Z15" i="19" s="1"/>
  <c r="Z16" i="19" s="1"/>
  <c r="AA15" i="19" s="1"/>
  <c r="AA16" i="19" s="1"/>
  <c r="AB15" i="19" s="1"/>
  <c r="AB16" i="19" s="1"/>
  <c r="AC15" i="19" s="1"/>
  <c r="AC16" i="19" s="1"/>
  <c r="AD15" i="19" s="1"/>
  <c r="AD16" i="19" s="1"/>
  <c r="AF17" i="19"/>
  <c r="AF18" i="19"/>
  <c r="AF19" i="19"/>
  <c r="AF20" i="19"/>
  <c r="AF21" i="19"/>
  <c r="Z5" i="20"/>
  <c r="C27" i="5"/>
  <c r="G8" i="20"/>
  <c r="H7" i="20"/>
  <c r="H8" i="20" s="1"/>
  <c r="I7" i="20" s="1"/>
  <c r="I8" i="20" s="1"/>
  <c r="J7" i="20" s="1"/>
  <c r="J8" i="20" s="1"/>
  <c r="K7" i="20" s="1"/>
  <c r="K8" i="20" s="1"/>
  <c r="L7" i="20" s="1"/>
  <c r="L8" i="20" s="1"/>
  <c r="M7" i="20" s="1"/>
  <c r="M8" i="20" s="1"/>
  <c r="N7" i="20" s="1"/>
  <c r="N8" i="20" s="1"/>
  <c r="O7" i="20" s="1"/>
  <c r="O8" i="20" s="1"/>
  <c r="P7" i="20" s="1"/>
  <c r="P8" i="20" s="1"/>
  <c r="Q7" i="20" s="1"/>
  <c r="Q8" i="20" s="1"/>
  <c r="R7" i="20" s="1"/>
  <c r="R8" i="20" s="1"/>
  <c r="S7" i="20" s="1"/>
  <c r="S8" i="20" s="1"/>
  <c r="T7" i="20" s="1"/>
  <c r="T8" i="20" s="1"/>
  <c r="U7" i="20" s="1"/>
  <c r="U8" i="20" s="1"/>
  <c r="V7" i="20" s="1"/>
  <c r="V8" i="20" s="1"/>
  <c r="W7" i="20" s="1"/>
  <c r="W8" i="20" s="1"/>
  <c r="X7" i="20" s="1"/>
  <c r="X8" i="20" s="1"/>
  <c r="Y7" i="20" s="1"/>
  <c r="Y8" i="20" s="1"/>
  <c r="Z7" i="20" s="1"/>
  <c r="Z8" i="20" s="1"/>
  <c r="AA7" i="20" s="1"/>
  <c r="AA8" i="20" s="1"/>
  <c r="AB7" i="20" s="1"/>
  <c r="AB8" i="20" s="1"/>
  <c r="AC7" i="20" s="1"/>
  <c r="AC8" i="20" s="1"/>
  <c r="AD7" i="20" s="1"/>
  <c r="AD8" i="20" s="1"/>
  <c r="C15" i="20" s="1"/>
  <c r="C16" i="20" s="1"/>
  <c r="C8" i="20"/>
  <c r="D7" i="20" s="1"/>
  <c r="D8" i="20"/>
  <c r="E7" i="20" s="1"/>
  <c r="E8" i="20" s="1"/>
  <c r="F7" i="20" s="1"/>
  <c r="F8" i="20" s="1"/>
  <c r="G7" i="20" s="1"/>
  <c r="D15" i="20"/>
  <c r="D16" i="20" s="1"/>
  <c r="E15" i="20"/>
  <c r="E16" i="20" s="1"/>
  <c r="F15" i="20" s="1"/>
  <c r="F16" i="20" s="1"/>
  <c r="G15" i="20" s="1"/>
  <c r="G16" i="20" s="1"/>
  <c r="H15" i="20" s="1"/>
  <c r="H16" i="20" s="1"/>
  <c r="I15" i="20" s="1"/>
  <c r="I16" i="20" s="1"/>
  <c r="J15" i="20" s="1"/>
  <c r="J16" i="20" s="1"/>
  <c r="K15" i="20" s="1"/>
  <c r="K16" i="20" s="1"/>
  <c r="L15" i="20" s="1"/>
  <c r="L16" i="20" s="1"/>
  <c r="M15" i="20" s="1"/>
  <c r="M16" i="20" s="1"/>
  <c r="N15" i="20" s="1"/>
  <c r="N16" i="20" s="1"/>
  <c r="O15" i="20" s="1"/>
  <c r="O16" i="20" s="1"/>
  <c r="P15" i="20" s="1"/>
  <c r="P16" i="20" s="1"/>
  <c r="Q15" i="20" s="1"/>
  <c r="Q16" i="20" s="1"/>
  <c r="R15" i="20" s="1"/>
  <c r="R16" i="20" s="1"/>
  <c r="S15" i="20" s="1"/>
  <c r="S16" i="20" s="1"/>
  <c r="T15" i="20" s="1"/>
  <c r="T16" i="20" s="1"/>
  <c r="U15" i="20" s="1"/>
  <c r="U16" i="20" s="1"/>
  <c r="V15" i="20" s="1"/>
  <c r="V16" i="20" s="1"/>
  <c r="W15" i="20" s="1"/>
  <c r="W16" i="20" s="1"/>
  <c r="X15" i="20" s="1"/>
  <c r="X16" i="20" s="1"/>
  <c r="Y15" i="20" s="1"/>
  <c r="Y16" i="20" s="1"/>
  <c r="Z15" i="20" s="1"/>
  <c r="Z16" i="20" s="1"/>
  <c r="AA15" i="20" s="1"/>
  <c r="AA16" i="20" s="1"/>
  <c r="AB15" i="20" s="1"/>
  <c r="AB16" i="20" s="1"/>
  <c r="AC15" i="20" s="1"/>
  <c r="AC16" i="20" s="1"/>
  <c r="AD15" i="20" s="1"/>
  <c r="AD16" i="20" s="1"/>
  <c r="AF18" i="20"/>
  <c r="AF19" i="20"/>
  <c r="AF20" i="20"/>
  <c r="AG21" i="20" s="1"/>
  <c r="C9" i="5" s="1"/>
  <c r="AF21" i="20"/>
  <c r="Z5" i="21"/>
  <c r="C28" i="5"/>
  <c r="C8" i="21"/>
  <c r="D7" i="21"/>
  <c r="D8" i="21"/>
  <c r="E7" i="21"/>
  <c r="E8" i="21" s="1"/>
  <c r="F7" i="21" s="1"/>
  <c r="F8" i="21" s="1"/>
  <c r="G7" i="21" s="1"/>
  <c r="G8" i="21" s="1"/>
  <c r="H7" i="21"/>
  <c r="H8" i="21" s="1"/>
  <c r="I7" i="21" s="1"/>
  <c r="I8" i="21" s="1"/>
  <c r="J7" i="21"/>
  <c r="J8" i="21" s="1"/>
  <c r="K7" i="21" s="1"/>
  <c r="K8" i="21" s="1"/>
  <c r="L7" i="21" s="1"/>
  <c r="L8" i="21" s="1"/>
  <c r="M7" i="21" s="1"/>
  <c r="M8" i="21" s="1"/>
  <c r="N7" i="21" s="1"/>
  <c r="N8" i="21" s="1"/>
  <c r="O7" i="21"/>
  <c r="O8" i="21" s="1"/>
  <c r="P7" i="21" s="1"/>
  <c r="P8" i="21" s="1"/>
  <c r="Q7" i="21" s="1"/>
  <c r="Q8" i="21"/>
  <c r="R7" i="21"/>
  <c r="R8" i="21"/>
  <c r="S7" i="21" s="1"/>
  <c r="S8" i="21" s="1"/>
  <c r="T7" i="21" s="1"/>
  <c r="T8" i="21"/>
  <c r="U7" i="21" s="1"/>
  <c r="U8" i="21" s="1"/>
  <c r="V7" i="21" s="1"/>
  <c r="V8" i="21" s="1"/>
  <c r="W7" i="21" s="1"/>
  <c r="W8" i="21" s="1"/>
  <c r="X7" i="21" s="1"/>
  <c r="X8" i="21" s="1"/>
  <c r="Y7" i="21" s="1"/>
  <c r="Y8" i="21" s="1"/>
  <c r="Z7" i="21" s="1"/>
  <c r="Z8" i="21" s="1"/>
  <c r="AA7" i="21" s="1"/>
  <c r="AA8" i="21" s="1"/>
  <c r="AB7" i="21" s="1"/>
  <c r="AB8" i="21" s="1"/>
  <c r="AC7" i="21" s="1"/>
  <c r="AC8" i="21" s="1"/>
  <c r="AD7" i="21" s="1"/>
  <c r="AD8" i="21" s="1"/>
  <c r="C15" i="21" s="1"/>
  <c r="C16" i="21" s="1"/>
  <c r="D15" i="21" s="1"/>
  <c r="D16" i="21" s="1"/>
  <c r="E15" i="21" s="1"/>
  <c r="E16" i="21" s="1"/>
  <c r="F15" i="21" s="1"/>
  <c r="F16" i="21" s="1"/>
  <c r="G15" i="21" s="1"/>
  <c r="G16" i="21" s="1"/>
  <c r="H15" i="21" s="1"/>
  <c r="H16" i="21" s="1"/>
  <c r="I15" i="21" s="1"/>
  <c r="I16" i="21" s="1"/>
  <c r="J15" i="21" s="1"/>
  <c r="J16" i="21" s="1"/>
  <c r="K15" i="21" s="1"/>
  <c r="K16" i="21" s="1"/>
  <c r="L15" i="21" s="1"/>
  <c r="L16" i="21" s="1"/>
  <c r="M15" i="21" s="1"/>
  <c r="M16" i="21" s="1"/>
  <c r="N15" i="21" s="1"/>
  <c r="N16" i="21" s="1"/>
  <c r="O15" i="21" s="1"/>
  <c r="O16" i="21" s="1"/>
  <c r="P15" i="21" s="1"/>
  <c r="P16" i="21" s="1"/>
  <c r="Q15" i="21" s="1"/>
  <c r="Q16" i="21" s="1"/>
  <c r="R15" i="21" s="1"/>
  <c r="R16" i="21" s="1"/>
  <c r="S15" i="21" s="1"/>
  <c r="S16" i="21" s="1"/>
  <c r="T15" i="21" s="1"/>
  <c r="T16" i="21" s="1"/>
  <c r="U15" i="21" s="1"/>
  <c r="U16" i="21" s="1"/>
  <c r="V15" i="21" s="1"/>
  <c r="V16" i="21" s="1"/>
  <c r="W15" i="21" s="1"/>
  <c r="W16" i="21" s="1"/>
  <c r="X15" i="21" s="1"/>
  <c r="X16" i="21" s="1"/>
  <c r="Y15" i="21" s="1"/>
  <c r="Y16" i="21" s="1"/>
  <c r="Z15" i="21" s="1"/>
  <c r="Z16" i="21" s="1"/>
  <c r="AA15" i="21" s="1"/>
  <c r="AA16" i="21" s="1"/>
  <c r="AB15" i="21" s="1"/>
  <c r="AB16" i="21" s="1"/>
  <c r="AC15" i="21" s="1"/>
  <c r="AC16" i="21" s="1"/>
  <c r="AD15" i="21" s="1"/>
  <c r="AD16" i="21" s="1"/>
  <c r="AF17" i="21"/>
  <c r="AF18" i="21"/>
  <c r="AF19" i="21"/>
  <c r="AF20" i="21"/>
  <c r="AF21" i="21"/>
  <c r="Z5" i="22"/>
  <c r="C29" i="5" s="1"/>
  <c r="C8" i="22"/>
  <c r="D7" i="22" s="1"/>
  <c r="D8" i="22" s="1"/>
  <c r="E7" i="22"/>
  <c r="E8" i="22" s="1"/>
  <c r="F7" i="22" s="1"/>
  <c r="F8" i="22" s="1"/>
  <c r="G7" i="22" s="1"/>
  <c r="G8" i="22" s="1"/>
  <c r="H7" i="22" s="1"/>
  <c r="H8" i="22" s="1"/>
  <c r="I7" i="22" s="1"/>
  <c r="I8" i="22" s="1"/>
  <c r="J7" i="22" s="1"/>
  <c r="J8" i="22" s="1"/>
  <c r="K7" i="22" s="1"/>
  <c r="K8" i="22" s="1"/>
  <c r="L7" i="22" s="1"/>
  <c r="L8" i="22" s="1"/>
  <c r="M7" i="22" s="1"/>
  <c r="M8" i="22" s="1"/>
  <c r="N7" i="22" s="1"/>
  <c r="N8" i="22" s="1"/>
  <c r="O7" i="22" s="1"/>
  <c r="O8" i="22" s="1"/>
  <c r="P7" i="22" s="1"/>
  <c r="P8" i="22" s="1"/>
  <c r="Q7" i="22" s="1"/>
  <c r="Q8" i="22" s="1"/>
  <c r="R7" i="22" s="1"/>
  <c r="R8" i="22" s="1"/>
  <c r="S7" i="22" s="1"/>
  <c r="S8" i="22" s="1"/>
  <c r="T7" i="22" s="1"/>
  <c r="T8" i="22" s="1"/>
  <c r="U7" i="22" s="1"/>
  <c r="U8" i="22" s="1"/>
  <c r="V7" i="22" s="1"/>
  <c r="V8" i="22"/>
  <c r="W7" i="22" s="1"/>
  <c r="W8" i="22" s="1"/>
  <c r="X7" i="22" s="1"/>
  <c r="X8" i="22" s="1"/>
  <c r="Y7" i="22" s="1"/>
  <c r="Y8" i="22" s="1"/>
  <c r="Z7" i="22"/>
  <c r="Z8" i="22" s="1"/>
  <c r="AA7" i="22" s="1"/>
  <c r="AA8" i="22" s="1"/>
  <c r="AB7" i="22" s="1"/>
  <c r="AB8" i="22" s="1"/>
  <c r="AC7" i="22" s="1"/>
  <c r="AC8" i="22" s="1"/>
  <c r="AD7" i="22" s="1"/>
  <c r="AD8" i="22" s="1"/>
  <c r="C15" i="22" s="1"/>
  <c r="C16" i="22" s="1"/>
  <c r="D15" i="22" s="1"/>
  <c r="D16" i="22" s="1"/>
  <c r="E15" i="22" s="1"/>
  <c r="E16" i="22" s="1"/>
  <c r="F15" i="22" s="1"/>
  <c r="F16" i="22" s="1"/>
  <c r="G15" i="22" s="1"/>
  <c r="G16" i="22" s="1"/>
  <c r="H15" i="22" s="1"/>
  <c r="H16" i="22" s="1"/>
  <c r="I15" i="22" s="1"/>
  <c r="I16" i="22" s="1"/>
  <c r="J15" i="22" s="1"/>
  <c r="J16" i="22" s="1"/>
  <c r="K15" i="22" s="1"/>
  <c r="K16" i="22" s="1"/>
  <c r="L15" i="22" s="1"/>
  <c r="L16" i="22" s="1"/>
  <c r="M15" i="22" s="1"/>
  <c r="M16" i="22" s="1"/>
  <c r="N15" i="22" s="1"/>
  <c r="N16" i="22" s="1"/>
  <c r="O15" i="22" s="1"/>
  <c r="O16" i="22" s="1"/>
  <c r="P15" i="22" s="1"/>
  <c r="P16" i="22" s="1"/>
  <c r="Q15" i="22" s="1"/>
  <c r="Q16" i="22" s="1"/>
  <c r="R15" i="22" s="1"/>
  <c r="R16" i="22" s="1"/>
  <c r="S15" i="22" s="1"/>
  <c r="S16" i="22" s="1"/>
  <c r="T15" i="22" s="1"/>
  <c r="T16" i="22"/>
  <c r="U15" i="22"/>
  <c r="U16" i="22" s="1"/>
  <c r="V15" i="22" s="1"/>
  <c r="V16" i="22" s="1"/>
  <c r="W15" i="22" s="1"/>
  <c r="W16" i="22" s="1"/>
  <c r="X15" i="22" s="1"/>
  <c r="X16" i="22" s="1"/>
  <c r="Y15" i="22" s="1"/>
  <c r="Y16" i="22" s="1"/>
  <c r="Z15" i="22" s="1"/>
  <c r="Z16" i="22" s="1"/>
  <c r="AA15" i="22" s="1"/>
  <c r="AA16" i="22" s="1"/>
  <c r="AB15" i="22" s="1"/>
  <c r="AB16" i="22" s="1"/>
  <c r="AC15" i="22" s="1"/>
  <c r="AC16" i="22" s="1"/>
  <c r="AD15" i="22" s="1"/>
  <c r="AD16" i="22" s="1"/>
  <c r="AF17" i="22"/>
  <c r="AF18" i="22"/>
  <c r="AF19" i="22"/>
  <c r="AF20" i="22"/>
  <c r="AF21" i="22"/>
  <c r="AG21" i="22" s="1"/>
  <c r="C11" i="5" s="1"/>
  <c r="Z5" i="23"/>
  <c r="C30" i="5" s="1"/>
  <c r="C8" i="23"/>
  <c r="D7" i="23" s="1"/>
  <c r="D8" i="23"/>
  <c r="E7" i="23" s="1"/>
  <c r="E8" i="23" s="1"/>
  <c r="F7" i="23" s="1"/>
  <c r="F8" i="23" s="1"/>
  <c r="G7" i="23" s="1"/>
  <c r="G8" i="23" s="1"/>
  <c r="H7" i="23" s="1"/>
  <c r="H8" i="23" s="1"/>
  <c r="I7" i="23" s="1"/>
  <c r="I8" i="23" s="1"/>
  <c r="J7" i="23" s="1"/>
  <c r="J8" i="23" s="1"/>
  <c r="K7" i="23" s="1"/>
  <c r="K8" i="23" s="1"/>
  <c r="L7" i="23" s="1"/>
  <c r="L8" i="23" s="1"/>
  <c r="M7" i="23" s="1"/>
  <c r="M8" i="23" s="1"/>
  <c r="N7" i="23" s="1"/>
  <c r="N8" i="23" s="1"/>
  <c r="O7" i="23" s="1"/>
  <c r="O8" i="23" s="1"/>
  <c r="P7" i="23" s="1"/>
  <c r="P8" i="23" s="1"/>
  <c r="Q7" i="23" s="1"/>
  <c r="Q8" i="23" s="1"/>
  <c r="R7" i="23" s="1"/>
  <c r="R8" i="23" s="1"/>
  <c r="S7" i="23" s="1"/>
  <c r="S8" i="23" s="1"/>
  <c r="T7" i="23" s="1"/>
  <c r="T8" i="23" s="1"/>
  <c r="U7" i="23" s="1"/>
  <c r="U8" i="23" s="1"/>
  <c r="V7" i="23" s="1"/>
  <c r="V8" i="23" s="1"/>
  <c r="W7" i="23"/>
  <c r="W8" i="23"/>
  <c r="X7" i="23" s="1"/>
  <c r="X8" i="23" s="1"/>
  <c r="Y7" i="23" s="1"/>
  <c r="Y8" i="23" s="1"/>
  <c r="Z7" i="23" s="1"/>
  <c r="Z8" i="23" s="1"/>
  <c r="AA7" i="23" s="1"/>
  <c r="AA8" i="23" s="1"/>
  <c r="AB7" i="23" s="1"/>
  <c r="AB8" i="23" s="1"/>
  <c r="AC7" i="23" s="1"/>
  <c r="AC8" i="23" s="1"/>
  <c r="AD7" i="23" s="1"/>
  <c r="AD8" i="23" s="1"/>
  <c r="C15" i="23" s="1"/>
  <c r="C16" i="23" s="1"/>
  <c r="D15" i="23" s="1"/>
  <c r="D16" i="23" s="1"/>
  <c r="E15" i="23" s="1"/>
  <c r="E16" i="23" s="1"/>
  <c r="F15" i="23" s="1"/>
  <c r="F16" i="23" s="1"/>
  <c r="G15" i="23" s="1"/>
  <c r="G16" i="23" s="1"/>
  <c r="H15" i="23" s="1"/>
  <c r="H16" i="23" s="1"/>
  <c r="I15" i="23" s="1"/>
  <c r="I16" i="23" s="1"/>
  <c r="J15" i="23" s="1"/>
  <c r="J16" i="23" s="1"/>
  <c r="K15" i="23" s="1"/>
  <c r="K16" i="23" s="1"/>
  <c r="L15" i="23" s="1"/>
  <c r="L16" i="23" s="1"/>
  <c r="M15" i="23" s="1"/>
  <c r="M16" i="23"/>
  <c r="N15" i="23" s="1"/>
  <c r="N16" i="23" s="1"/>
  <c r="O15" i="23"/>
  <c r="O16" i="23" s="1"/>
  <c r="P15" i="23" s="1"/>
  <c r="P16" i="23" s="1"/>
  <c r="Q15" i="23" s="1"/>
  <c r="Q16" i="23" s="1"/>
  <c r="R15" i="23" s="1"/>
  <c r="R16" i="23" s="1"/>
  <c r="S15" i="23" s="1"/>
  <c r="S16" i="23" s="1"/>
  <c r="T15" i="23" s="1"/>
  <c r="T16" i="23" s="1"/>
  <c r="U15" i="23" s="1"/>
  <c r="U16" i="23" s="1"/>
  <c r="V15" i="23" s="1"/>
  <c r="V16" i="23" s="1"/>
  <c r="W15" i="23" s="1"/>
  <c r="W16" i="23" s="1"/>
  <c r="X15" i="23" s="1"/>
  <c r="X16" i="23" s="1"/>
  <c r="Y15" i="23" s="1"/>
  <c r="Y16" i="23" s="1"/>
  <c r="Z15" i="23" s="1"/>
  <c r="Z16" i="23" s="1"/>
  <c r="AA15" i="23" s="1"/>
  <c r="AA16" i="23" s="1"/>
  <c r="AB15" i="23" s="1"/>
  <c r="AB16" i="23" s="1"/>
  <c r="AC15" i="23" s="1"/>
  <c r="AC16" i="23" s="1"/>
  <c r="AD15" i="23" s="1"/>
  <c r="AD16" i="23" s="1"/>
  <c r="AF17" i="23"/>
  <c r="AF18" i="23"/>
  <c r="AG21" i="23" s="1"/>
  <c r="C12" i="5" s="1"/>
  <c r="I12" i="5" s="1"/>
  <c r="K12" i="5" s="1"/>
  <c r="AF19" i="23"/>
  <c r="AF20" i="23"/>
  <c r="AF21" i="23"/>
  <c r="Z5" i="15"/>
  <c r="E25" i="5" s="1"/>
  <c r="C8" i="15"/>
  <c r="D7" i="15" s="1"/>
  <c r="D8" i="15" s="1"/>
  <c r="E7" i="15"/>
  <c r="E8" i="15"/>
  <c r="F7" i="15" s="1"/>
  <c r="F8" i="15" s="1"/>
  <c r="G7" i="15" s="1"/>
  <c r="G8" i="15" s="1"/>
  <c r="H7" i="15" s="1"/>
  <c r="H8" i="15" s="1"/>
  <c r="I7" i="15"/>
  <c r="I8" i="15" s="1"/>
  <c r="J7" i="15"/>
  <c r="J8" i="15"/>
  <c r="K7" i="15"/>
  <c r="K8" i="15" s="1"/>
  <c r="L7" i="15" s="1"/>
  <c r="L8" i="15"/>
  <c r="M7" i="15" s="1"/>
  <c r="M8" i="15"/>
  <c r="N7" i="15"/>
  <c r="N8" i="15" s="1"/>
  <c r="O7" i="15" s="1"/>
  <c r="O8" i="15" s="1"/>
  <c r="P7" i="15" s="1"/>
  <c r="P8" i="15" s="1"/>
  <c r="Q7" i="15" s="1"/>
  <c r="Q8" i="15" s="1"/>
  <c r="R7" i="15" s="1"/>
  <c r="R8" i="15" s="1"/>
  <c r="S7" i="15" s="1"/>
  <c r="S8" i="15" s="1"/>
  <c r="T7" i="15" s="1"/>
  <c r="T8" i="15" s="1"/>
  <c r="U7" i="15" s="1"/>
  <c r="U8" i="15" s="1"/>
  <c r="V7" i="15" s="1"/>
  <c r="V8" i="15" s="1"/>
  <c r="W7" i="15" s="1"/>
  <c r="W8" i="15" s="1"/>
  <c r="X7" i="15" s="1"/>
  <c r="X8" i="15" s="1"/>
  <c r="Y7" i="15" s="1"/>
  <c r="Y8" i="15" s="1"/>
  <c r="Z7" i="15" s="1"/>
  <c r="Z8" i="15" s="1"/>
  <c r="AA7" i="15" s="1"/>
  <c r="AA8" i="15" s="1"/>
  <c r="AB7" i="15" s="1"/>
  <c r="AB8" i="15" s="1"/>
  <c r="AC7" i="15" s="1"/>
  <c r="AC8" i="15" s="1"/>
  <c r="AD7" i="15" s="1"/>
  <c r="AD8" i="15" s="1"/>
  <c r="C15" i="15" s="1"/>
  <c r="C16" i="15" s="1"/>
  <c r="D15" i="15" s="1"/>
  <c r="D16" i="15" s="1"/>
  <c r="E15" i="15" s="1"/>
  <c r="E16" i="15" s="1"/>
  <c r="F15" i="15" s="1"/>
  <c r="F16" i="15" s="1"/>
  <c r="G15" i="15" s="1"/>
  <c r="G16" i="15" s="1"/>
  <c r="H15" i="15" s="1"/>
  <c r="H16" i="15" s="1"/>
  <c r="I15" i="15" s="1"/>
  <c r="I16" i="15" s="1"/>
  <c r="J15" i="15" s="1"/>
  <c r="J16" i="15" s="1"/>
  <c r="K15" i="15" s="1"/>
  <c r="K16" i="15" s="1"/>
  <c r="L15" i="15" s="1"/>
  <c r="L16" i="15" s="1"/>
  <c r="M15" i="15" s="1"/>
  <c r="M16" i="15" s="1"/>
  <c r="N15" i="15" s="1"/>
  <c r="N16" i="15" s="1"/>
  <c r="O15" i="15" s="1"/>
  <c r="O16" i="15" s="1"/>
  <c r="P15" i="15" s="1"/>
  <c r="P16" i="15" s="1"/>
  <c r="Q15" i="15" s="1"/>
  <c r="Q16" i="15" s="1"/>
  <c r="R15" i="15" s="1"/>
  <c r="R16" i="15" s="1"/>
  <c r="S15" i="15" s="1"/>
  <c r="S16" i="15" s="1"/>
  <c r="T15" i="15" s="1"/>
  <c r="T16" i="15" s="1"/>
  <c r="U15" i="15" s="1"/>
  <c r="U16" i="15" s="1"/>
  <c r="V15" i="15" s="1"/>
  <c r="V16" i="15" s="1"/>
  <c r="W15" i="15" s="1"/>
  <c r="W16" i="15" s="1"/>
  <c r="X15" i="15" s="1"/>
  <c r="X16" i="15" s="1"/>
  <c r="Y15" i="15" s="1"/>
  <c r="Y16" i="15" s="1"/>
  <c r="Z15" i="15" s="1"/>
  <c r="Z16" i="15" s="1"/>
  <c r="AA15" i="15" s="1"/>
  <c r="AA16" i="15" s="1"/>
  <c r="AB15" i="15" s="1"/>
  <c r="AB16" i="15" s="1"/>
  <c r="AC15" i="15" s="1"/>
  <c r="AC16" i="15" s="1"/>
  <c r="AD15" i="15" s="1"/>
  <c r="AD16" i="15" s="1"/>
  <c r="B17" i="15"/>
  <c r="A17" i="15" s="1"/>
  <c r="B18" i="15"/>
  <c r="AF17" i="15"/>
  <c r="AG21" i="15" s="1"/>
  <c r="E7" i="5" s="1"/>
  <c r="AF18" i="15"/>
  <c r="AF19" i="15"/>
  <c r="AF20" i="15"/>
  <c r="AF21" i="15"/>
  <c r="B9" i="16"/>
  <c r="Z5" i="16"/>
  <c r="G26" i="5" s="1"/>
  <c r="C8" i="16"/>
  <c r="D7" i="16"/>
  <c r="D8" i="16"/>
  <c r="E7" i="16"/>
  <c r="E8" i="16"/>
  <c r="F7" i="16"/>
  <c r="F8" i="16" s="1"/>
  <c r="G7" i="16"/>
  <c r="G8" i="16" s="1"/>
  <c r="H7" i="16" s="1"/>
  <c r="H8" i="16" s="1"/>
  <c r="I7" i="16" s="1"/>
  <c r="I8" i="16" s="1"/>
  <c r="J7" i="16" s="1"/>
  <c r="J8" i="16" s="1"/>
  <c r="K7" i="16" s="1"/>
  <c r="K8" i="16" s="1"/>
  <c r="L7" i="16" s="1"/>
  <c r="L8" i="16" s="1"/>
  <c r="M7" i="16" s="1"/>
  <c r="M8" i="16" s="1"/>
  <c r="N7" i="16" s="1"/>
  <c r="N8" i="16" s="1"/>
  <c r="O7" i="16" s="1"/>
  <c r="O8" i="16" s="1"/>
  <c r="P7" i="16" s="1"/>
  <c r="P8" i="16" s="1"/>
  <c r="Q7" i="16" s="1"/>
  <c r="Q8" i="16" s="1"/>
  <c r="R7" i="16" s="1"/>
  <c r="R8" i="16" s="1"/>
  <c r="S7" i="16" s="1"/>
  <c r="S8" i="16" s="1"/>
  <c r="T7" i="16" s="1"/>
  <c r="T8" i="16"/>
  <c r="U7" i="16"/>
  <c r="U8" i="16" s="1"/>
  <c r="V7" i="16" s="1"/>
  <c r="V8" i="16" s="1"/>
  <c r="W7" i="16" s="1"/>
  <c r="W8" i="16" s="1"/>
  <c r="X7" i="16" s="1"/>
  <c r="X8" i="16" s="1"/>
  <c r="Y7" i="16" s="1"/>
  <c r="Y8" i="16" s="1"/>
  <c r="Z7" i="16" s="1"/>
  <c r="Z8" i="16" s="1"/>
  <c r="AA7" i="16" s="1"/>
  <c r="AA8" i="16" s="1"/>
  <c r="AB7" i="16" s="1"/>
  <c r="AB8" i="16" s="1"/>
  <c r="AC7" i="16" s="1"/>
  <c r="AC8" i="16" s="1"/>
  <c r="AD7" i="16" s="1"/>
  <c r="AD8" i="16" s="1"/>
  <c r="C15" i="16" s="1"/>
  <c r="C16" i="16" s="1"/>
  <c r="D15" i="16" s="1"/>
  <c r="D16" i="16" s="1"/>
  <c r="E15" i="16" s="1"/>
  <c r="E16" i="16" s="1"/>
  <c r="F15" i="16" s="1"/>
  <c r="F16" i="16" s="1"/>
  <c r="G15" i="16" s="1"/>
  <c r="G16" i="16" s="1"/>
  <c r="H15" i="16" s="1"/>
  <c r="H16" i="16" s="1"/>
  <c r="I15" i="16" s="1"/>
  <c r="I16" i="16"/>
  <c r="J15" i="16" s="1"/>
  <c r="J16" i="16" s="1"/>
  <c r="K15" i="16" s="1"/>
  <c r="K16" i="16" s="1"/>
  <c r="L15" i="16" s="1"/>
  <c r="L16" i="16" s="1"/>
  <c r="M15" i="16" s="1"/>
  <c r="M16" i="16" s="1"/>
  <c r="N15" i="16"/>
  <c r="N16" i="16" s="1"/>
  <c r="O15" i="16" s="1"/>
  <c r="O16" i="16" s="1"/>
  <c r="P15" i="16" s="1"/>
  <c r="P16" i="16" s="1"/>
  <c r="Q15" i="16" s="1"/>
  <c r="Q16" i="16" s="1"/>
  <c r="R15" i="16" s="1"/>
  <c r="R16" i="16" s="1"/>
  <c r="S15" i="16" s="1"/>
  <c r="S16" i="16" s="1"/>
  <c r="T15" i="16" s="1"/>
  <c r="T16" i="16" s="1"/>
  <c r="U15" i="16" s="1"/>
  <c r="U16" i="16" s="1"/>
  <c r="V15" i="16" s="1"/>
  <c r="V16" i="16" s="1"/>
  <c r="W15" i="16" s="1"/>
  <c r="W16" i="16" s="1"/>
  <c r="X15" i="16" s="1"/>
  <c r="X16" i="16" s="1"/>
  <c r="Y15" i="16" s="1"/>
  <c r="Y16" i="16" s="1"/>
  <c r="Z15" i="16" s="1"/>
  <c r="Z16" i="16" s="1"/>
  <c r="AA15" i="16" s="1"/>
  <c r="AA16" i="16" s="1"/>
  <c r="AB15" i="16" s="1"/>
  <c r="AB16" i="16" s="1"/>
  <c r="AC15" i="16"/>
  <c r="AC16" i="16" s="1"/>
  <c r="AD15" i="16" s="1"/>
  <c r="AD16" i="16" s="1"/>
  <c r="A9" i="16"/>
  <c r="AF17" i="16"/>
  <c r="AF18" i="16"/>
  <c r="AF19" i="16"/>
  <c r="AF20" i="16"/>
  <c r="AG21" i="16" s="1"/>
  <c r="E8" i="5" s="1"/>
  <c r="AF21" i="16"/>
  <c r="B9" i="17"/>
  <c r="B10" i="17"/>
  <c r="A10" i="17" s="1"/>
  <c r="Z5" i="17"/>
  <c r="E27" i="5"/>
  <c r="C8" i="17"/>
  <c r="D7" i="17"/>
  <c r="D8" i="17"/>
  <c r="E7" i="17"/>
  <c r="E8" i="17" s="1"/>
  <c r="F7" i="17" s="1"/>
  <c r="F8" i="17" s="1"/>
  <c r="G7" i="17" s="1"/>
  <c r="G8" i="17" s="1"/>
  <c r="H7" i="17" s="1"/>
  <c r="H8" i="17" s="1"/>
  <c r="I7" i="17" s="1"/>
  <c r="I8" i="17" s="1"/>
  <c r="J7" i="17" s="1"/>
  <c r="J8" i="17" s="1"/>
  <c r="K7" i="17" s="1"/>
  <c r="K8" i="17" s="1"/>
  <c r="L7" i="17" s="1"/>
  <c r="L8" i="17" s="1"/>
  <c r="M7" i="17" s="1"/>
  <c r="M8" i="17" s="1"/>
  <c r="N7" i="17" s="1"/>
  <c r="N8" i="17" s="1"/>
  <c r="O7" i="17" s="1"/>
  <c r="O8" i="17" s="1"/>
  <c r="P7" i="17" s="1"/>
  <c r="P8" i="17" s="1"/>
  <c r="Q7" i="17" s="1"/>
  <c r="Q8" i="17" s="1"/>
  <c r="R7" i="17" s="1"/>
  <c r="R8" i="17" s="1"/>
  <c r="S7" i="17" s="1"/>
  <c r="S8" i="17" s="1"/>
  <c r="T7" i="17" s="1"/>
  <c r="T8" i="17" s="1"/>
  <c r="U7" i="17" s="1"/>
  <c r="U8" i="17" s="1"/>
  <c r="V7" i="17" s="1"/>
  <c r="V8" i="17" s="1"/>
  <c r="W7" i="17" s="1"/>
  <c r="W8" i="17" s="1"/>
  <c r="X7" i="17" s="1"/>
  <c r="X8" i="17"/>
  <c r="Y7" i="17"/>
  <c r="Y8" i="17" s="1"/>
  <c r="Z7" i="17" s="1"/>
  <c r="Z8" i="17" s="1"/>
  <c r="AA7" i="17" s="1"/>
  <c r="AA8" i="17" s="1"/>
  <c r="AB7" i="17" s="1"/>
  <c r="AB8" i="17" s="1"/>
  <c r="AC7" i="17" s="1"/>
  <c r="AC8" i="17" s="1"/>
  <c r="AD7" i="17" s="1"/>
  <c r="AD8" i="17" s="1"/>
  <c r="C15" i="17" s="1"/>
  <c r="C16" i="17" s="1"/>
  <c r="D15" i="17" s="1"/>
  <c r="D16" i="17" s="1"/>
  <c r="E15" i="17" s="1"/>
  <c r="E16" i="17" s="1"/>
  <c r="F15" i="17" s="1"/>
  <c r="F16" i="17" s="1"/>
  <c r="G15" i="17" s="1"/>
  <c r="G16" i="17" s="1"/>
  <c r="H15" i="17" s="1"/>
  <c r="H16" i="17" s="1"/>
  <c r="I15" i="17" s="1"/>
  <c r="I16" i="17" s="1"/>
  <c r="J15" i="17" s="1"/>
  <c r="J16" i="17" s="1"/>
  <c r="K15" i="17" s="1"/>
  <c r="K16" i="17" s="1"/>
  <c r="L15" i="17" s="1"/>
  <c r="L16" i="17" s="1"/>
  <c r="M15" i="17" s="1"/>
  <c r="M16" i="17" s="1"/>
  <c r="N15" i="17" s="1"/>
  <c r="N16" i="17" s="1"/>
  <c r="O15" i="17" s="1"/>
  <c r="O16" i="17" s="1"/>
  <c r="P15" i="17" s="1"/>
  <c r="P16" i="17" s="1"/>
  <c r="Q15" i="17" s="1"/>
  <c r="Q16" i="17" s="1"/>
  <c r="R15" i="17" s="1"/>
  <c r="R16" i="17" s="1"/>
  <c r="S15" i="17" s="1"/>
  <c r="S16" i="17" s="1"/>
  <c r="T15" i="17" s="1"/>
  <c r="T16" i="17" s="1"/>
  <c r="U15" i="17" s="1"/>
  <c r="U16" i="17" s="1"/>
  <c r="V15" i="17" s="1"/>
  <c r="V16" i="17" s="1"/>
  <c r="W15" i="17" s="1"/>
  <c r="W16" i="17" s="1"/>
  <c r="X15" i="17" s="1"/>
  <c r="X16" i="17" s="1"/>
  <c r="Y15" i="17" s="1"/>
  <c r="Y16" i="17" s="1"/>
  <c r="Z15" i="17" s="1"/>
  <c r="Z16" i="17" s="1"/>
  <c r="AA15" i="17" s="1"/>
  <c r="AA16" i="17" s="1"/>
  <c r="AB15" i="17" s="1"/>
  <c r="AB16" i="17" s="1"/>
  <c r="AC15" i="17" s="1"/>
  <c r="AC16" i="17" s="1"/>
  <c r="AD15" i="17" s="1"/>
  <c r="AD16" i="17" s="1"/>
  <c r="AF17" i="17"/>
  <c r="AF18" i="17"/>
  <c r="AF19" i="17"/>
  <c r="AF20" i="17"/>
  <c r="AF21" i="17"/>
  <c r="Z5" i="14"/>
  <c r="E28" i="5" s="1"/>
  <c r="C8" i="14"/>
  <c r="D7" i="14"/>
  <c r="D8" i="14"/>
  <c r="E7" i="14" s="1"/>
  <c r="E8" i="14" s="1"/>
  <c r="F7" i="14" s="1"/>
  <c r="F8" i="14" s="1"/>
  <c r="G7" i="14" s="1"/>
  <c r="G8" i="14" s="1"/>
  <c r="H7" i="14"/>
  <c r="H8" i="14"/>
  <c r="I7" i="14"/>
  <c r="I8" i="14"/>
  <c r="J7" i="14"/>
  <c r="J8" i="14" s="1"/>
  <c r="K7" i="14" s="1"/>
  <c r="K8" i="14" s="1"/>
  <c r="L7" i="14" s="1"/>
  <c r="L8" i="14" s="1"/>
  <c r="M7" i="14" s="1"/>
  <c r="M8" i="14" s="1"/>
  <c r="N7" i="14" s="1"/>
  <c r="N8" i="14" s="1"/>
  <c r="O7" i="14" s="1"/>
  <c r="O8" i="14" s="1"/>
  <c r="P7" i="14" s="1"/>
  <c r="P8" i="14" s="1"/>
  <c r="Q7" i="14" s="1"/>
  <c r="Q8" i="14" s="1"/>
  <c r="R7" i="14" s="1"/>
  <c r="R8" i="14" s="1"/>
  <c r="S7" i="14" s="1"/>
  <c r="S8" i="14" s="1"/>
  <c r="T7" i="14" s="1"/>
  <c r="T8" i="14" s="1"/>
  <c r="U7" i="14" s="1"/>
  <c r="U8" i="14" s="1"/>
  <c r="V7" i="14" s="1"/>
  <c r="V8" i="14" s="1"/>
  <c r="W7" i="14" s="1"/>
  <c r="W8" i="14" s="1"/>
  <c r="X7" i="14" s="1"/>
  <c r="X8" i="14" s="1"/>
  <c r="Y7" i="14" s="1"/>
  <c r="Y8" i="14" s="1"/>
  <c r="Z7" i="14" s="1"/>
  <c r="Z8" i="14" s="1"/>
  <c r="AA7" i="14" s="1"/>
  <c r="AA8" i="14" s="1"/>
  <c r="AB7" i="14" s="1"/>
  <c r="AB8" i="14" s="1"/>
  <c r="AC7" i="14" s="1"/>
  <c r="AC8" i="14" s="1"/>
  <c r="AD7" i="14" s="1"/>
  <c r="AD8" i="14" s="1"/>
  <c r="C15" i="14" s="1"/>
  <c r="C16" i="14" s="1"/>
  <c r="D15" i="14" s="1"/>
  <c r="D16" i="14" s="1"/>
  <c r="E15" i="14" s="1"/>
  <c r="E16" i="14" s="1"/>
  <c r="F15" i="14" s="1"/>
  <c r="F16" i="14" s="1"/>
  <c r="G15" i="14" s="1"/>
  <c r="G16" i="14" s="1"/>
  <c r="H15" i="14" s="1"/>
  <c r="H16" i="14" s="1"/>
  <c r="I15" i="14" s="1"/>
  <c r="I16" i="14" s="1"/>
  <c r="J15" i="14" s="1"/>
  <c r="J16" i="14" s="1"/>
  <c r="K15" i="14" s="1"/>
  <c r="K16" i="14" s="1"/>
  <c r="L15" i="14" s="1"/>
  <c r="L16" i="14" s="1"/>
  <c r="M15" i="14" s="1"/>
  <c r="M16" i="14" s="1"/>
  <c r="N15" i="14" s="1"/>
  <c r="N16" i="14" s="1"/>
  <c r="O15" i="14" s="1"/>
  <c r="O16" i="14" s="1"/>
  <c r="P15" i="14" s="1"/>
  <c r="P16" i="14" s="1"/>
  <c r="Q15" i="14" s="1"/>
  <c r="Q16" i="14" s="1"/>
  <c r="R15" i="14" s="1"/>
  <c r="R16" i="14" s="1"/>
  <c r="S15" i="14" s="1"/>
  <c r="S16" i="14" s="1"/>
  <c r="T15" i="14" s="1"/>
  <c r="T16" i="14" s="1"/>
  <c r="U15" i="14" s="1"/>
  <c r="U16" i="14" s="1"/>
  <c r="V15" i="14" s="1"/>
  <c r="V16" i="14" s="1"/>
  <c r="W15" i="14" s="1"/>
  <c r="W16" i="14" s="1"/>
  <c r="X15" i="14" s="1"/>
  <c r="X16" i="14" s="1"/>
  <c r="Y15" i="14" s="1"/>
  <c r="Y16" i="14" s="1"/>
  <c r="Z15" i="14" s="1"/>
  <c r="Z16" i="14" s="1"/>
  <c r="AA15" i="14" s="1"/>
  <c r="AA16" i="14" s="1"/>
  <c r="AB15" i="14" s="1"/>
  <c r="AB16" i="14" s="1"/>
  <c r="AC15" i="14" s="1"/>
  <c r="AC16" i="14" s="1"/>
  <c r="AD15" i="14" s="1"/>
  <c r="AD16" i="14" s="1"/>
  <c r="AF17" i="14"/>
  <c r="AF18" i="14"/>
  <c r="AF19" i="14"/>
  <c r="AF20" i="14"/>
  <c r="AF21" i="14"/>
  <c r="B9" i="13"/>
  <c r="B17" i="13" s="1"/>
  <c r="A17" i="13" s="1"/>
  <c r="A9" i="13"/>
  <c r="B10" i="13"/>
  <c r="A10" i="13" s="1"/>
  <c r="B11" i="13"/>
  <c r="B12" i="13" s="1"/>
  <c r="B13" i="13" s="1"/>
  <c r="Z5" i="13"/>
  <c r="E29" i="5"/>
  <c r="C8" i="13"/>
  <c r="D7" i="13" s="1"/>
  <c r="D8" i="13"/>
  <c r="E7" i="13" s="1"/>
  <c r="E8" i="13" s="1"/>
  <c r="F7" i="13" s="1"/>
  <c r="F8" i="13" s="1"/>
  <c r="G7" i="13" s="1"/>
  <c r="G8" i="13" s="1"/>
  <c r="H7" i="13" s="1"/>
  <c r="H8" i="13" s="1"/>
  <c r="I7" i="13" s="1"/>
  <c r="I8" i="13" s="1"/>
  <c r="J7" i="13" s="1"/>
  <c r="J8" i="13" s="1"/>
  <c r="K7" i="13" s="1"/>
  <c r="K8" i="13" s="1"/>
  <c r="L7" i="13" s="1"/>
  <c r="L8" i="13" s="1"/>
  <c r="M7" i="13" s="1"/>
  <c r="M8" i="13" s="1"/>
  <c r="N7" i="13" s="1"/>
  <c r="N8" i="13" s="1"/>
  <c r="O7" i="13" s="1"/>
  <c r="O8" i="13" s="1"/>
  <c r="P7" i="13" s="1"/>
  <c r="P8" i="13" s="1"/>
  <c r="Q7" i="13" s="1"/>
  <c r="Q8" i="13" s="1"/>
  <c r="R7" i="13" s="1"/>
  <c r="R8" i="13" s="1"/>
  <c r="S7" i="13" s="1"/>
  <c r="S8" i="13" s="1"/>
  <c r="T7" i="13"/>
  <c r="T8" i="13" s="1"/>
  <c r="U7" i="13"/>
  <c r="U8" i="13" s="1"/>
  <c r="V7" i="13" s="1"/>
  <c r="V8" i="13" s="1"/>
  <c r="W7" i="13" s="1"/>
  <c r="W8" i="13" s="1"/>
  <c r="X7" i="13" s="1"/>
  <c r="X8" i="13" s="1"/>
  <c r="Y7" i="13" s="1"/>
  <c r="Y8" i="13" s="1"/>
  <c r="Z7" i="13" s="1"/>
  <c r="Z8" i="13" s="1"/>
  <c r="AA7" i="13" s="1"/>
  <c r="AA8" i="13" s="1"/>
  <c r="AB7" i="13" s="1"/>
  <c r="AB8" i="13" s="1"/>
  <c r="AC7" i="13" s="1"/>
  <c r="AC8" i="13" s="1"/>
  <c r="AD7" i="13" s="1"/>
  <c r="AD8" i="13" s="1"/>
  <c r="C15" i="13" s="1"/>
  <c r="C16" i="13" s="1"/>
  <c r="D15" i="13" s="1"/>
  <c r="D16" i="13" s="1"/>
  <c r="E15" i="13"/>
  <c r="E16" i="13"/>
  <c r="F15" i="13" s="1"/>
  <c r="F16" i="13" s="1"/>
  <c r="G15" i="13" s="1"/>
  <c r="G16" i="13" s="1"/>
  <c r="H15" i="13" s="1"/>
  <c r="H16" i="13" s="1"/>
  <c r="I15" i="13" s="1"/>
  <c r="I16" i="13" s="1"/>
  <c r="J15" i="13" s="1"/>
  <c r="J16" i="13" s="1"/>
  <c r="K15" i="13" s="1"/>
  <c r="K16" i="13" s="1"/>
  <c r="L15" i="13" s="1"/>
  <c r="L16" i="13" s="1"/>
  <c r="M15" i="13" s="1"/>
  <c r="M16" i="13" s="1"/>
  <c r="N15" i="13" s="1"/>
  <c r="N16" i="13" s="1"/>
  <c r="O15" i="13" s="1"/>
  <c r="O16" i="13" s="1"/>
  <c r="P15" i="13" s="1"/>
  <c r="P16" i="13" s="1"/>
  <c r="Q15" i="13" s="1"/>
  <c r="Q16" i="13" s="1"/>
  <c r="R15" i="13" s="1"/>
  <c r="R16" i="13" s="1"/>
  <c r="S15" i="13"/>
  <c r="S16" i="13" s="1"/>
  <c r="T15" i="13" s="1"/>
  <c r="T16" i="13" s="1"/>
  <c r="U15" i="13" s="1"/>
  <c r="U16" i="13" s="1"/>
  <c r="V15" i="13" s="1"/>
  <c r="V16" i="13" s="1"/>
  <c r="W15" i="13" s="1"/>
  <c r="W16" i="13" s="1"/>
  <c r="X15" i="13" s="1"/>
  <c r="X16" i="13" s="1"/>
  <c r="Y15" i="13" s="1"/>
  <c r="Y16" i="13" s="1"/>
  <c r="Z15" i="13" s="1"/>
  <c r="Z16" i="13" s="1"/>
  <c r="AA15" i="13" s="1"/>
  <c r="AA16" i="13" s="1"/>
  <c r="AB15" i="13" s="1"/>
  <c r="AB16" i="13" s="1"/>
  <c r="AC15" i="13" s="1"/>
  <c r="AC16" i="13" s="1"/>
  <c r="AD15" i="13" s="1"/>
  <c r="AD16" i="13" s="1"/>
  <c r="AF17" i="13"/>
  <c r="AG21" i="13"/>
  <c r="E11" i="5"/>
  <c r="AF18" i="13"/>
  <c r="AF19" i="13"/>
  <c r="AF20" i="13"/>
  <c r="AF21" i="13"/>
  <c r="AF21" i="4"/>
  <c r="AF20" i="4"/>
  <c r="AF19" i="4"/>
  <c r="AF18" i="4"/>
  <c r="AG21" i="4" s="1"/>
  <c r="E12" i="5" s="1"/>
  <c r="AF17" i="4"/>
  <c r="E20" i="5"/>
  <c r="C33" i="5"/>
  <c r="E33" i="5"/>
  <c r="B9" i="4"/>
  <c r="Z5" i="4"/>
  <c r="E30" i="5" s="1"/>
  <c r="C8" i="4"/>
  <c r="D7" i="4"/>
  <c r="D8" i="4"/>
  <c r="E7" i="4" s="1"/>
  <c r="E8" i="4" s="1"/>
  <c r="F7" i="4"/>
  <c r="F8" i="4" s="1"/>
  <c r="G7" i="4" s="1"/>
  <c r="G8" i="4"/>
  <c r="H7" i="4"/>
  <c r="H8" i="4"/>
  <c r="I7" i="4"/>
  <c r="I8" i="4"/>
  <c r="J7" i="4" s="1"/>
  <c r="J8" i="4"/>
  <c r="K7" i="4" s="1"/>
  <c r="K8" i="4" s="1"/>
  <c r="L7" i="4" s="1"/>
  <c r="L8" i="4" s="1"/>
  <c r="M7" i="4" s="1"/>
  <c r="M8" i="4" s="1"/>
  <c r="N7" i="4" s="1"/>
  <c r="N8" i="4" s="1"/>
  <c r="O7" i="4" s="1"/>
  <c r="O8" i="4" s="1"/>
  <c r="P7" i="4" s="1"/>
  <c r="P8" i="4" s="1"/>
  <c r="Q7" i="4" s="1"/>
  <c r="Q8" i="4" s="1"/>
  <c r="R7" i="4" s="1"/>
  <c r="R8" i="4" s="1"/>
  <c r="S7" i="4" s="1"/>
  <c r="S8" i="4" s="1"/>
  <c r="T7" i="4" s="1"/>
  <c r="T8" i="4" s="1"/>
  <c r="U7" i="4" s="1"/>
  <c r="U8" i="4" s="1"/>
  <c r="V7" i="4" s="1"/>
  <c r="V8" i="4" s="1"/>
  <c r="W7" i="4" s="1"/>
  <c r="W8" i="4" s="1"/>
  <c r="X7" i="4" s="1"/>
  <c r="X8" i="4" s="1"/>
  <c r="Y7" i="4" s="1"/>
  <c r="Y8" i="4" s="1"/>
  <c r="Z7" i="4" s="1"/>
  <c r="Z8" i="4" s="1"/>
  <c r="AA7" i="4" s="1"/>
  <c r="AA8" i="4" s="1"/>
  <c r="AB7" i="4" s="1"/>
  <c r="AB8" i="4" s="1"/>
  <c r="AC7" i="4" s="1"/>
  <c r="AC8" i="4" s="1"/>
  <c r="AD7" i="4" s="1"/>
  <c r="AD8" i="4" s="1"/>
  <c r="C15" i="4" s="1"/>
  <c r="C16" i="4" s="1"/>
  <c r="D15" i="4" s="1"/>
  <c r="D16" i="4" s="1"/>
  <c r="E15" i="4" s="1"/>
  <c r="E16" i="4" s="1"/>
  <c r="F15" i="4" s="1"/>
  <c r="F16" i="4" s="1"/>
  <c r="G15" i="4" s="1"/>
  <c r="G16" i="4" s="1"/>
  <c r="H15" i="4" s="1"/>
  <c r="H16" i="4" s="1"/>
  <c r="I15" i="4" s="1"/>
  <c r="I16" i="4" s="1"/>
  <c r="J15" i="4" s="1"/>
  <c r="J16" i="4" s="1"/>
  <c r="K15" i="4" s="1"/>
  <c r="K16" i="4" s="1"/>
  <c r="L15" i="4" s="1"/>
  <c r="L16" i="4" s="1"/>
  <c r="M15" i="4" s="1"/>
  <c r="M16" i="4" s="1"/>
  <c r="N15" i="4" s="1"/>
  <c r="N16" i="4" s="1"/>
  <c r="O15" i="4" s="1"/>
  <c r="O16" i="4" s="1"/>
  <c r="P15" i="4" s="1"/>
  <c r="P16" i="4" s="1"/>
  <c r="Q15" i="4" s="1"/>
  <c r="Q16" i="4" s="1"/>
  <c r="R15" i="4" s="1"/>
  <c r="R16" i="4" s="1"/>
  <c r="S15" i="4" s="1"/>
  <c r="S16" i="4" s="1"/>
  <c r="T15" i="4" s="1"/>
  <c r="T16" i="4" s="1"/>
  <c r="U15" i="4" s="1"/>
  <c r="U16" i="4" s="1"/>
  <c r="V15" i="4" s="1"/>
  <c r="V16" i="4" s="1"/>
  <c r="W15" i="4" s="1"/>
  <c r="W16" i="4" s="1"/>
  <c r="X15" i="4" s="1"/>
  <c r="X16" i="4" s="1"/>
  <c r="Y15" i="4" s="1"/>
  <c r="Y16" i="4" s="1"/>
  <c r="Z15" i="4" s="1"/>
  <c r="Z16" i="4" s="1"/>
  <c r="AA15" i="4" s="1"/>
  <c r="AA16" i="4" s="1"/>
  <c r="AB15" i="4" s="1"/>
  <c r="AB16" i="4" s="1"/>
  <c r="AC15" i="4" s="1"/>
  <c r="AC16" i="4" s="1"/>
  <c r="AD15" i="4" s="1"/>
  <c r="AD16" i="4" s="1"/>
  <c r="AG21" i="27"/>
  <c r="G10" i="5" s="1"/>
  <c r="B17" i="24"/>
  <c r="B18" i="24"/>
  <c r="B19" i="24" s="1"/>
  <c r="A9" i="24"/>
  <c r="I7" i="5"/>
  <c r="K7" i="5" s="1"/>
  <c r="B10" i="21"/>
  <c r="A10" i="21" s="1"/>
  <c r="A9" i="21"/>
  <c r="B17" i="21"/>
  <c r="A9" i="20"/>
  <c r="B17" i="20"/>
  <c r="B18" i="20" s="1"/>
  <c r="A18" i="20" s="1"/>
  <c r="B19" i="20"/>
  <c r="B20" i="20" s="1"/>
  <c r="A20" i="20" s="1"/>
  <c r="B10" i="23"/>
  <c r="B11" i="23"/>
  <c r="B17" i="23"/>
  <c r="B18" i="23" s="1"/>
  <c r="A17" i="23"/>
  <c r="A17" i="24"/>
  <c r="G32" i="5"/>
  <c r="F32" i="5"/>
  <c r="A11" i="13"/>
  <c r="B11" i="17"/>
  <c r="B12" i="17" s="1"/>
  <c r="A12" i="17" s="1"/>
  <c r="B11" i="24"/>
  <c r="A11" i="24" s="1"/>
  <c r="B10" i="25"/>
  <c r="A9" i="25"/>
  <c r="B17" i="25"/>
  <c r="B17" i="14"/>
  <c r="A17" i="14" s="1"/>
  <c r="B10" i="14"/>
  <c r="A9" i="14"/>
  <c r="B10" i="28"/>
  <c r="B17" i="28"/>
  <c r="A9" i="28"/>
  <c r="B18" i="27"/>
  <c r="A17" i="27"/>
  <c r="A9" i="17"/>
  <c r="B17" i="26"/>
  <c r="B10" i="26"/>
  <c r="A9" i="27"/>
  <c r="B18" i="13"/>
  <c r="A18" i="13" s="1"/>
  <c r="B10" i="27"/>
  <c r="B17" i="17"/>
  <c r="A10" i="23"/>
  <c r="A9" i="23"/>
  <c r="B10" i="19"/>
  <c r="B19" i="23"/>
  <c r="A19" i="23" s="1"/>
  <c r="B20" i="23"/>
  <c r="B11" i="21"/>
  <c r="A11" i="21" s="1"/>
  <c r="B17" i="19"/>
  <c r="A17" i="19" s="1"/>
  <c r="B12" i="21"/>
  <c r="A12" i="21" s="1"/>
  <c r="A11" i="23"/>
  <c r="B12" i="23"/>
  <c r="A12" i="23" s="1"/>
  <c r="A18" i="23"/>
  <c r="B11" i="25"/>
  <c r="A10" i="25"/>
  <c r="A18" i="27"/>
  <c r="B19" i="27"/>
  <c r="B18" i="14"/>
  <c r="B19" i="14" s="1"/>
  <c r="A17" i="17"/>
  <c r="B18" i="17"/>
  <c r="A18" i="17" s="1"/>
  <c r="B18" i="26"/>
  <c r="A18" i="26" s="1"/>
  <c r="A17" i="26"/>
  <c r="B11" i="27"/>
  <c r="A10" i="27"/>
  <c r="B19" i="13"/>
  <c r="A10" i="28"/>
  <c r="B11" i="28"/>
  <c r="B12" i="28" s="1"/>
  <c r="A12" i="28" s="1"/>
  <c r="A17" i="25"/>
  <c r="B18" i="25"/>
  <c r="B13" i="21"/>
  <c r="A11" i="28"/>
  <c r="B13" i="17"/>
  <c r="B19" i="17"/>
  <c r="A19" i="17" s="1"/>
  <c r="B19" i="25"/>
  <c r="B20" i="25" s="1"/>
  <c r="B21" i="25" s="1"/>
  <c r="A21" i="25" s="1"/>
  <c r="A18" i="25"/>
  <c r="B13" i="28"/>
  <c r="I5" i="28" s="1"/>
  <c r="A13" i="28"/>
  <c r="E2" i="23"/>
  <c r="E2" i="22"/>
  <c r="E2" i="14"/>
  <c r="E2" i="26"/>
  <c r="E2" i="4"/>
  <c r="E2" i="13"/>
  <c r="E2" i="27"/>
  <c r="E2" i="29"/>
  <c r="E2" i="15"/>
  <c r="E2" i="17"/>
  <c r="E2" i="28"/>
  <c r="E2" i="25"/>
  <c r="E2" i="16"/>
  <c r="B11" i="20" l="1"/>
  <c r="A10" i="20"/>
  <c r="B20" i="27"/>
  <c r="A19" i="27"/>
  <c r="A18" i="14"/>
  <c r="I5" i="21"/>
  <c r="A13" i="21"/>
  <c r="A19" i="13"/>
  <c r="B20" i="13"/>
  <c r="A13" i="13"/>
  <c r="I5" i="13"/>
  <c r="I11" i="5"/>
  <c r="K11" i="5" s="1"/>
  <c r="A19" i="14"/>
  <c r="B20" i="14"/>
  <c r="B20" i="24"/>
  <c r="A19" i="24"/>
  <c r="B11" i="19"/>
  <c r="A10" i="19"/>
  <c r="A9" i="4"/>
  <c r="B17" i="4"/>
  <c r="B10" i="4"/>
  <c r="A13" i="17"/>
  <c r="I5" i="17"/>
  <c r="A9" i="18"/>
  <c r="B17" i="18"/>
  <c r="B10" i="18"/>
  <c r="A19" i="20"/>
  <c r="A19" i="25"/>
  <c r="B13" i="23"/>
  <c r="B17" i="29"/>
  <c r="B10" i="29"/>
  <c r="B12" i="24"/>
  <c r="A10" i="14"/>
  <c r="B11" i="14"/>
  <c r="B18" i="19"/>
  <c r="A18" i="24"/>
  <c r="A9" i="22"/>
  <c r="B10" i="22"/>
  <c r="B17" i="22"/>
  <c r="B12" i="27"/>
  <c r="A11" i="27"/>
  <c r="A11" i="17"/>
  <c r="B21" i="20"/>
  <c r="A21" i="20" s="1"/>
  <c r="B20" i="17"/>
  <c r="B11" i="26"/>
  <c r="A10" i="26"/>
  <c r="B18" i="21"/>
  <c r="A17" i="21"/>
  <c r="B12" i="25"/>
  <c r="A11" i="25"/>
  <c r="A17" i="28"/>
  <c r="B18" i="28"/>
  <c r="B10" i="16"/>
  <c r="B17" i="16"/>
  <c r="A20" i="25"/>
  <c r="A12" i="13"/>
  <c r="A18" i="15"/>
  <c r="B19" i="15"/>
  <c r="A17" i="20"/>
  <c r="A20" i="23"/>
  <c r="B21" i="23"/>
  <c r="A21" i="23" s="1"/>
  <c r="A9" i="29"/>
  <c r="B19" i="26"/>
  <c r="AG21" i="17"/>
  <c r="E9" i="5" s="1"/>
  <c r="I9" i="5" s="1"/>
  <c r="K9" i="5" s="1"/>
  <c r="A9" i="15"/>
  <c r="B10" i="15"/>
  <c r="AG21" i="14"/>
  <c r="E10" i="5" s="1"/>
  <c r="AG21" i="21"/>
  <c r="C10" i="5" s="1"/>
  <c r="I10" i="5" s="1"/>
  <c r="K10" i="5" s="1"/>
  <c r="E32" i="5"/>
  <c r="E26" i="5"/>
  <c r="AG21" i="19"/>
  <c r="C8" i="5" s="1"/>
  <c r="I8" i="5" s="1"/>
  <c r="K8" i="5" s="1"/>
  <c r="A17" i="16" l="1"/>
  <c r="B18" i="16"/>
  <c r="B18" i="18"/>
  <c r="A17" i="18"/>
  <c r="B19" i="28"/>
  <c r="A18" i="28"/>
  <c r="A10" i="18"/>
  <c r="B11" i="18"/>
  <c r="B11" i="22"/>
  <c r="A10" i="22"/>
  <c r="A12" i="24"/>
  <c r="B13" i="24"/>
  <c r="B13" i="27"/>
  <c r="A12" i="27"/>
  <c r="B11" i="16"/>
  <c r="A10" i="16"/>
  <c r="B18" i="22"/>
  <c r="A17" i="22"/>
  <c r="A10" i="15"/>
  <c r="B11" i="15"/>
  <c r="B21" i="13"/>
  <c r="A21" i="13" s="1"/>
  <c r="A20" i="13"/>
  <c r="B20" i="26"/>
  <c r="A19" i="26"/>
  <c r="A12" i="25"/>
  <c r="B13" i="25"/>
  <c r="A18" i="19"/>
  <c r="B19" i="19"/>
  <c r="B11" i="4"/>
  <c r="A10" i="4"/>
  <c r="B12" i="14"/>
  <c r="A11" i="14"/>
  <c r="A17" i="4"/>
  <c r="B18" i="4"/>
  <c r="B19" i="21"/>
  <c r="A18" i="21"/>
  <c r="B12" i="26"/>
  <c r="A11" i="26"/>
  <c r="A10" i="29"/>
  <c r="B11" i="29"/>
  <c r="B12" i="19"/>
  <c r="A11" i="19"/>
  <c r="A19" i="15"/>
  <c r="B20" i="15"/>
  <c r="A20" i="17"/>
  <c r="B21" i="17"/>
  <c r="A21" i="17" s="1"/>
  <c r="A17" i="29"/>
  <c r="B18" i="29"/>
  <c r="B21" i="27"/>
  <c r="A21" i="27" s="1"/>
  <c r="A20" i="27"/>
  <c r="I5" i="23"/>
  <c r="A13" i="23"/>
  <c r="A20" i="24"/>
  <c r="B21" i="24"/>
  <c r="A21" i="24" s="1"/>
  <c r="A20" i="14"/>
  <c r="B21" i="14"/>
  <c r="A21" i="14" s="1"/>
  <c r="B12" i="20"/>
  <c r="A11" i="20"/>
  <c r="A11" i="18" l="1"/>
  <c r="B12" i="18"/>
  <c r="B20" i="21"/>
  <c r="A19" i="21"/>
  <c r="B19" i="29"/>
  <c r="A18" i="29"/>
  <c r="B12" i="15"/>
  <c r="A11" i="15"/>
  <c r="B20" i="28"/>
  <c r="A19" i="28"/>
  <c r="A19" i="19"/>
  <c r="B20" i="19"/>
  <c r="A12" i="19"/>
  <c r="B13" i="19"/>
  <c r="I5" i="27"/>
  <c r="A13" i="27"/>
  <c r="B12" i="29"/>
  <c r="A11" i="29"/>
  <c r="I5" i="25"/>
  <c r="A13" i="25"/>
  <c r="A13" i="24"/>
  <c r="I5" i="24"/>
  <c r="G5" i="5" s="1"/>
  <c r="G21" i="5" s="1"/>
  <c r="B13" i="26"/>
  <c r="A12" i="26"/>
  <c r="B21" i="26"/>
  <c r="A21" i="26" s="1"/>
  <c r="A20" i="26"/>
  <c r="B12" i="22"/>
  <c r="A11" i="22"/>
  <c r="A18" i="4"/>
  <c r="B19" i="4"/>
  <c r="B13" i="14"/>
  <c r="A12" i="14"/>
  <c r="B19" i="22"/>
  <c r="A18" i="22"/>
  <c r="B19" i="18"/>
  <c r="A18" i="18"/>
  <c r="B21" i="15"/>
  <c r="A21" i="15" s="1"/>
  <c r="A20" i="15"/>
  <c r="B19" i="16"/>
  <c r="A18" i="16"/>
  <c r="A12" i="20"/>
  <c r="B13" i="20"/>
  <c r="A11" i="4"/>
  <c r="B12" i="4"/>
  <c r="A11" i="16"/>
  <c r="B12" i="16"/>
  <c r="B20" i="16" l="1"/>
  <c r="A19" i="16"/>
  <c r="B21" i="19"/>
  <c r="A21" i="19" s="1"/>
  <c r="A20" i="19"/>
  <c r="I5" i="26"/>
  <c r="A13" i="26"/>
  <c r="B20" i="18"/>
  <c r="A19" i="18"/>
  <c r="B20" i="22"/>
  <c r="A19" i="22"/>
  <c r="B20" i="29"/>
  <c r="A19" i="29"/>
  <c r="A13" i="20"/>
  <c r="I5" i="20"/>
  <c r="A13" i="19"/>
  <c r="I5" i="19"/>
  <c r="A12" i="22"/>
  <c r="B13" i="22"/>
  <c r="B21" i="28"/>
  <c r="A21" i="28" s="1"/>
  <c r="A20" i="28"/>
  <c r="A12" i="15"/>
  <c r="B13" i="15"/>
  <c r="B13" i="16"/>
  <c r="A12" i="16"/>
  <c r="I5" i="14"/>
  <c r="A13" i="14"/>
  <c r="A12" i="29"/>
  <c r="B13" i="29"/>
  <c r="B21" i="21"/>
  <c r="A21" i="21" s="1"/>
  <c r="A20" i="21"/>
  <c r="A12" i="4"/>
  <c r="B13" i="4"/>
  <c r="B20" i="4"/>
  <c r="A19" i="4"/>
  <c r="B13" i="18"/>
  <c r="A12" i="18"/>
  <c r="A13" i="29" l="1"/>
  <c r="I5" i="29"/>
  <c r="A20" i="29"/>
  <c r="B21" i="29"/>
  <c r="A21" i="29" s="1"/>
  <c r="A13" i="16"/>
  <c r="I5" i="16"/>
  <c r="A20" i="22"/>
  <c r="B21" i="22"/>
  <c r="A21" i="22" s="1"/>
  <c r="I5" i="15"/>
  <c r="E5" i="5" s="1"/>
  <c r="E21" i="5" s="1"/>
  <c r="A13" i="15"/>
  <c r="A20" i="4"/>
  <c r="B21" i="4"/>
  <c r="A21" i="4" s="1"/>
  <c r="A13" i="18"/>
  <c r="I5" i="18"/>
  <c r="C5" i="5" s="1"/>
  <c r="C21" i="5" s="1"/>
  <c r="A20" i="18"/>
  <c r="B21" i="18"/>
  <c r="A21" i="18" s="1"/>
  <c r="A13" i="4"/>
  <c r="I5" i="4"/>
  <c r="A13" i="22"/>
  <c r="I5" i="22"/>
  <c r="A20" i="16"/>
  <c r="B21" i="16"/>
  <c r="A21" i="16" s="1"/>
</calcChain>
</file>

<file path=xl/sharedStrings.xml><?xml version="1.0" encoding="utf-8"?>
<sst xmlns="http://schemas.openxmlformats.org/spreadsheetml/2006/main" count="520" uniqueCount="41">
  <si>
    <t>Ermittlung der Hauptbetreuungszeit</t>
  </si>
  <si>
    <t>Für die Richtigkeit:</t>
  </si>
  <si>
    <t>Kindertageseinrichtung:</t>
  </si>
  <si>
    <t>aktuelle Kinderzahl:</t>
  </si>
  <si>
    <t>Plätze laut BE**:</t>
  </si>
  <si>
    <t>- davon TAG/U3-Kinder:</t>
  </si>
  <si>
    <t>Angebotsformen/Module:</t>
  </si>
  <si>
    <t>Öffnungszeit der Gruppe*:</t>
  </si>
  <si>
    <t>- davon Kleinkinder:</t>
  </si>
  <si>
    <t>Woche:</t>
  </si>
  <si>
    <t>vom</t>
  </si>
  <si>
    <t>bis</t>
  </si>
  <si>
    <t>- davon Schulkinder:</t>
  </si>
  <si>
    <t>ergibt belegte Plätze:</t>
  </si>
  <si>
    <t>Von</t>
  </si>
  <si>
    <t>Hauptbetreuungszeit</t>
  </si>
  <si>
    <t>Erläuterungen:</t>
  </si>
  <si>
    <t>In der Tabelle muss die Anzahl der belegten Plätze eingetragen werden. Die Anzahl der belegten Plätze weicht von der Anzahl der Kinder idR. nur bei TAG/U3-Kindern ab.</t>
  </si>
  <si>
    <t>TAG/U3-Kinder belegen jeweils 2 Plätze.</t>
  </si>
  <si>
    <t>Die belegten Plätze werden am Ende des Zeitraums (Uhrzeit in "bis"-Zeile) gezählt und in die entsprechende Spalte eingetragen.</t>
  </si>
  <si>
    <t>* Maximale Zeit der Gruppe, nicht einer Angebotsform/Betreuungsform oder eines Moduls, sondern die Zeit, in der die Kinder im Gruppenraum sind.</t>
  </si>
  <si>
    <t>** Maximale Anzahl der Plätze. Achtung: Eine Zahl muss angegeben werden und keine Spanne!</t>
  </si>
  <si>
    <t>Bemerkungen:</t>
  </si>
  <si>
    <t>Woche 1</t>
  </si>
  <si>
    <t>Woche 2</t>
  </si>
  <si>
    <t>pro Woche</t>
  </si>
  <si>
    <t>von</t>
  </si>
  <si>
    <t>Gruppe 1</t>
  </si>
  <si>
    <t>Gruppe 2</t>
  </si>
  <si>
    <t>Gruppe 3</t>
  </si>
  <si>
    <t>Gruppe 4</t>
  </si>
  <si>
    <t>Gruppe 5</t>
  </si>
  <si>
    <t>Gruppe 6</t>
  </si>
  <si>
    <t>Belegung im Befragungszeitraum</t>
  </si>
  <si>
    <t>Soll</t>
  </si>
  <si>
    <t>Ist</t>
  </si>
  <si>
    <t>Gesamt</t>
  </si>
  <si>
    <t>Auslastung in %</t>
  </si>
  <si>
    <t>Woche 3</t>
  </si>
  <si>
    <t>Durchschnitt/Tag</t>
  </si>
  <si>
    <t>Name der Gruppe: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</si>
</sst>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6" formatCode="h:mm"/>
    <numFmt numFmtId="167" formatCode="dd/mm/yy;@"/>
    <numFmt numFmtId="170" formatCode="ddd\ dd/mm/yyyy"/>
    <numFmt numFmtId="171" formatCode="#\ ???/???"/>
  </numFmts>
  <fonts count="7" x14ac:knownFonts="1">
    <font>
      <sz val="10"/>
      <name val="Arial"/>
    </font>
    <font>
      <sz val="8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3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/>
    <xf numFmtId="0" fontId="3" fillId="0" borderId="0" xfId="0" quotePrefix="1" applyFont="1" applyAlignment="1">
      <alignment horizontal="left" indent="1"/>
    </xf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</xf>
    <xf numFmtId="0" fontId="0" fillId="0" borderId="2" xfId="0" applyBorder="1"/>
    <xf numFmtId="0" fontId="3" fillId="0" borderId="3" xfId="0" applyFont="1" applyBorder="1" applyAlignment="1">
      <alignment horizontal="right"/>
    </xf>
    <xf numFmtId="166" fontId="5" fillId="0" borderId="2" xfId="0" applyNumberFormat="1" applyFont="1" applyBorder="1" applyAlignment="1" applyProtection="1">
      <alignment horizontal="center" vertical="center" shrinkToFit="1"/>
      <protection locked="0"/>
    </xf>
    <xf numFmtId="166" fontId="5" fillId="0" borderId="4" xfId="0" applyNumberFormat="1" applyFont="1" applyBorder="1" applyAlignment="1">
      <alignment horizontal="center" vertical="center" shrinkToFit="1"/>
    </xf>
    <xf numFmtId="166" fontId="5" fillId="0" borderId="5" xfId="0" applyNumberFormat="1" applyFont="1" applyBorder="1" applyAlignment="1">
      <alignment horizontal="center" vertical="center" shrinkToFit="1"/>
    </xf>
    <xf numFmtId="166" fontId="5" fillId="0" borderId="6" xfId="0" applyNumberFormat="1" applyFont="1" applyBorder="1" applyAlignment="1">
      <alignment horizontal="center" vertical="center" shrinkToFit="1"/>
    </xf>
    <xf numFmtId="0" fontId="0" fillId="0" borderId="7" xfId="0" applyBorder="1"/>
    <xf numFmtId="0" fontId="3" fillId="0" borderId="8" xfId="0" applyFont="1" applyBorder="1" applyAlignment="1">
      <alignment horizontal="right"/>
    </xf>
    <xf numFmtId="166" fontId="5" fillId="0" borderId="7" xfId="0" applyNumberFormat="1" applyFont="1" applyBorder="1" applyAlignment="1">
      <alignment horizontal="center" vertical="center" shrinkToFit="1"/>
    </xf>
    <xf numFmtId="166" fontId="5" fillId="0" borderId="9" xfId="0" applyNumberFormat="1" applyFont="1" applyBorder="1" applyAlignment="1">
      <alignment horizontal="center" vertical="center" shrinkToFit="1"/>
    </xf>
    <xf numFmtId="166" fontId="5" fillId="0" borderId="10" xfId="0" applyNumberFormat="1" applyFont="1" applyBorder="1" applyAlignment="1">
      <alignment horizontal="center" vertical="center" shrinkToFit="1"/>
    </xf>
    <xf numFmtId="166" fontId="5" fillId="0" borderId="11" xfId="0" applyNumberFormat="1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/>
    </xf>
    <xf numFmtId="167" fontId="4" fillId="0" borderId="13" xfId="0" applyNumberFormat="1" applyFont="1" applyBorder="1" applyAlignment="1" applyProtection="1">
      <alignment horizontal="center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4" fillId="0" borderId="16" xfId="0" applyFont="1" applyBorder="1" applyAlignment="1">
      <alignment horizontal="center"/>
    </xf>
    <xf numFmtId="167" fontId="4" fillId="0" borderId="17" xfId="0" applyNumberFormat="1" applyFont="1" applyBorder="1" applyAlignment="1">
      <alignment horizontal="center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4" fillId="0" borderId="7" xfId="0" applyFont="1" applyBorder="1" applyAlignment="1">
      <alignment horizontal="center"/>
    </xf>
    <xf numFmtId="167" fontId="4" fillId="0" borderId="8" xfId="0" applyNumberFormat="1" applyFont="1" applyBorder="1" applyAlignment="1">
      <alignment horizontal="center"/>
    </xf>
    <xf numFmtId="166" fontId="5" fillId="0" borderId="20" xfId="0" applyNumberFormat="1" applyFont="1" applyBorder="1" applyAlignment="1">
      <alignment horizontal="center" vertical="center" shrinkToFit="1"/>
    </xf>
    <xf numFmtId="166" fontId="5" fillId="0" borderId="3" xfId="0" applyNumberFormat="1" applyFont="1" applyBorder="1" applyAlignment="1">
      <alignment horizontal="center" vertical="center" shrinkToFit="1"/>
    </xf>
    <xf numFmtId="166" fontId="5" fillId="0" borderId="21" xfId="0" applyNumberFormat="1" applyFont="1" applyBorder="1" applyAlignment="1">
      <alignment horizontal="center" vertical="center" shrinkToFit="1"/>
    </xf>
    <xf numFmtId="166" fontId="5" fillId="0" borderId="8" xfId="0" applyNumberFormat="1" applyFont="1" applyBorder="1" applyAlignment="1">
      <alignment horizontal="center" vertical="center" shrinkToFit="1"/>
    </xf>
    <xf numFmtId="166" fontId="3" fillId="0" borderId="0" xfId="0" applyNumberFormat="1" applyFont="1" applyAlignment="1"/>
    <xf numFmtId="171" fontId="4" fillId="0" borderId="0" xfId="0" applyNumberFormat="1" applyFont="1"/>
    <xf numFmtId="167" fontId="4" fillId="0" borderId="13" xfId="0" applyNumberFormat="1" applyFont="1" applyBorder="1" applyAlignment="1">
      <alignment horizontal="center"/>
    </xf>
    <xf numFmtId="4" fontId="4" fillId="0" borderId="0" xfId="0" applyNumberFormat="1" applyFont="1" applyAlignment="1"/>
    <xf numFmtId="166" fontId="4" fillId="0" borderId="0" xfId="0" applyNumberFormat="1" applyFont="1"/>
    <xf numFmtId="4" fontId="3" fillId="0" borderId="0" xfId="0" applyNumberFormat="1" applyFont="1" applyAlignment="1"/>
    <xf numFmtId="166" fontId="2" fillId="0" borderId="0" xfId="0" applyNumberFormat="1" applyFont="1" applyAlignment="1"/>
    <xf numFmtId="0" fontId="3" fillId="0" borderId="0" xfId="0" applyFont="1" applyAlignment="1">
      <alignment horizontal="center"/>
    </xf>
    <xf numFmtId="167" fontId="0" fillId="0" borderId="0" xfId="0" applyNumberFormat="1"/>
    <xf numFmtId="4" fontId="0" fillId="0" borderId="0" xfId="0" applyNumberFormat="1"/>
    <xf numFmtId="0" fontId="6" fillId="0" borderId="0" xfId="0" applyFont="1"/>
    <xf numFmtId="0" fontId="4" fillId="0" borderId="0" xfId="0" applyFont="1"/>
    <xf numFmtId="10" fontId="3" fillId="0" borderId="0" xfId="0" applyNumberFormat="1" applyFont="1"/>
    <xf numFmtId="0" fontId="0" fillId="2" borderId="1" xfId="0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protection locked="0"/>
    </xf>
    <xf numFmtId="170" fontId="0" fillId="0" borderId="1" xfId="0" applyNumberFormat="1" applyBorder="1" applyAlignment="1" applyProtection="1">
      <alignment horizontal="center"/>
      <protection locked="0"/>
    </xf>
    <xf numFmtId="170" fontId="0" fillId="2" borderId="1" xfId="0" applyNumberFormat="1" applyFill="1" applyBorder="1" applyAlignment="1">
      <alignment horizontal="center"/>
    </xf>
    <xf numFmtId="0" fontId="4" fillId="0" borderId="1" xfId="0" applyFont="1" applyBorder="1" applyAlignment="1" applyProtection="1">
      <protection locked="0"/>
    </xf>
    <xf numFmtId="0" fontId="3" fillId="0" borderId="1" xfId="0" applyFont="1" applyBorder="1" applyAlignment="1" applyProtection="1">
      <protection locked="0"/>
    </xf>
    <xf numFmtId="170" fontId="0" fillId="2" borderId="1" xfId="0" applyNumberFormat="1" applyFill="1" applyBorder="1" applyAlignment="1" applyProtection="1">
      <alignment horizontal="center"/>
    </xf>
    <xf numFmtId="0" fontId="3" fillId="2" borderId="1" xfId="0" applyFont="1" applyFill="1" applyBorder="1" applyAlignment="1" applyProtection="1"/>
    <xf numFmtId="0" fontId="4" fillId="2" borderId="1" xfId="0" applyFont="1" applyFill="1" applyBorder="1" applyAlignment="1" applyProtection="1"/>
    <xf numFmtId="0" fontId="3" fillId="0" borderId="0" xfId="0" applyFont="1" applyAlignment="1">
      <alignment horizontal="center"/>
    </xf>
  </cellXfs>
  <cellStyles count="1">
    <cellStyle name="Standard" xfId="0" builtinId="0"/>
  </cellStyles>
  <dxfs count="57"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indexed="9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indexed="9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indexed="9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indexed="9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indexed="9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indexed="9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indexed="9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indexed="9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indexed="9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indexed="9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indexed="9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indexed="9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indexed="9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indexed="9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indexed="9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indexed="9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indexed="9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indexed="9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EB4D0-6A08-439F-864E-31D2A1DBCA76}">
  <sheetPr codeName="Tabelle1"/>
  <dimension ref="A1:AG38"/>
  <sheetViews>
    <sheetView tabSelected="1" workbookViewId="0">
      <selection activeCell="L20" sqref="L20"/>
    </sheetView>
  </sheetViews>
  <sheetFormatPr baseColWidth="10" defaultRowHeight="12.5" x14ac:dyDescent="0.25"/>
  <cols>
    <col min="1" max="1" width="5.1796875" customWidth="1"/>
    <col min="2" max="2" width="8.7265625" customWidth="1"/>
    <col min="3" max="30" width="4.54296875" customWidth="1"/>
    <col min="31" max="31" width="4.7265625" customWidth="1"/>
  </cols>
  <sheetData>
    <row r="1" spans="1:33" ht="18" x14ac:dyDescent="0.4">
      <c r="A1" s="1" t="s">
        <v>0</v>
      </c>
      <c r="U1" s="2" t="s">
        <v>1</v>
      </c>
      <c r="Z1" s="50"/>
      <c r="AA1" s="50"/>
      <c r="AB1" s="50"/>
      <c r="AC1" s="50"/>
    </row>
    <row r="2" spans="1:33" ht="18" customHeight="1" x14ac:dyDescent="0.3">
      <c r="A2" s="3" t="s">
        <v>2</v>
      </c>
      <c r="E2" s="54"/>
      <c r="F2" s="54"/>
      <c r="G2" s="54"/>
      <c r="H2" s="54"/>
      <c r="I2" s="54"/>
      <c r="J2" s="54"/>
      <c r="K2" s="54"/>
      <c r="M2" s="2" t="s">
        <v>3</v>
      </c>
      <c r="R2" s="4"/>
      <c r="U2" s="2" t="s">
        <v>4</v>
      </c>
      <c r="Y2" s="5"/>
      <c r="Z2" s="4"/>
    </row>
    <row r="3" spans="1:33" ht="18" customHeight="1" x14ac:dyDescent="0.3">
      <c r="A3" s="3" t="s">
        <v>40</v>
      </c>
      <c r="E3" s="53"/>
      <c r="F3" s="53"/>
      <c r="G3" s="53"/>
      <c r="H3" s="53"/>
      <c r="I3" s="53"/>
      <c r="J3" s="53"/>
      <c r="K3" s="53"/>
      <c r="M3" s="6" t="s">
        <v>5</v>
      </c>
      <c r="R3" s="7"/>
      <c r="U3" s="2" t="s">
        <v>6</v>
      </c>
      <c r="Z3" s="50"/>
      <c r="AA3" s="50"/>
      <c r="AB3" s="50"/>
      <c r="AC3" s="50"/>
    </row>
    <row r="4" spans="1:33" ht="18" customHeight="1" x14ac:dyDescent="0.3">
      <c r="A4" s="3" t="s">
        <v>7</v>
      </c>
      <c r="E4" s="53"/>
      <c r="F4" s="53"/>
      <c r="G4" s="53"/>
      <c r="H4" s="53"/>
      <c r="I4" s="53"/>
      <c r="J4" s="53"/>
      <c r="K4" s="53"/>
      <c r="M4" s="6" t="s">
        <v>8</v>
      </c>
      <c r="R4" s="7"/>
    </row>
    <row r="5" spans="1:33" ht="18" customHeight="1" x14ac:dyDescent="0.3">
      <c r="A5" s="3" t="s">
        <v>9</v>
      </c>
      <c r="D5" s="3" t="s">
        <v>10</v>
      </c>
      <c r="E5" s="51"/>
      <c r="F5" s="51"/>
      <c r="G5" s="51"/>
      <c r="H5" s="3" t="s">
        <v>11</v>
      </c>
      <c r="I5" s="52">
        <f>B13</f>
        <v>4</v>
      </c>
      <c r="J5" s="52"/>
      <c r="K5" s="52"/>
      <c r="M5" s="6" t="s">
        <v>12</v>
      </c>
      <c r="R5" s="7"/>
      <c r="U5" s="3" t="s">
        <v>13</v>
      </c>
      <c r="Z5" s="48">
        <f>R2+R3</f>
        <v>0</v>
      </c>
    </row>
    <row r="6" spans="1:33" ht="13" thickBot="1" x14ac:dyDescent="0.3"/>
    <row r="7" spans="1:33" ht="13" x14ac:dyDescent="0.3">
      <c r="A7" s="9"/>
      <c r="B7" s="10" t="s">
        <v>14</v>
      </c>
      <c r="C7" s="11">
        <v>0.25</v>
      </c>
      <c r="D7" s="12">
        <f t="shared" ref="D7:AD7" si="0">C8</f>
        <v>0.26041666666666669</v>
      </c>
      <c r="E7" s="12">
        <f t="shared" si="0"/>
        <v>0.27083333333333337</v>
      </c>
      <c r="F7" s="12">
        <f t="shared" si="0"/>
        <v>0.28125000000000006</v>
      </c>
      <c r="G7" s="12">
        <f t="shared" si="0"/>
        <v>0.29166666666666674</v>
      </c>
      <c r="H7" s="12">
        <f t="shared" si="0"/>
        <v>0.30208333333333343</v>
      </c>
      <c r="I7" s="12">
        <f t="shared" si="0"/>
        <v>0.31250000000000011</v>
      </c>
      <c r="J7" s="12">
        <f t="shared" si="0"/>
        <v>0.3229166666666668</v>
      </c>
      <c r="K7" s="12">
        <f t="shared" si="0"/>
        <v>0.33333333333333348</v>
      </c>
      <c r="L7" s="12">
        <f t="shared" si="0"/>
        <v>0.34375000000000017</v>
      </c>
      <c r="M7" s="12">
        <f t="shared" si="0"/>
        <v>0.35416666666666685</v>
      </c>
      <c r="N7" s="12">
        <f t="shared" si="0"/>
        <v>0.36458333333333354</v>
      </c>
      <c r="O7" s="12">
        <f t="shared" si="0"/>
        <v>0.37500000000000022</v>
      </c>
      <c r="P7" s="12">
        <f t="shared" si="0"/>
        <v>0.38541666666666691</v>
      </c>
      <c r="Q7" s="12">
        <f t="shared" si="0"/>
        <v>0.39583333333333359</v>
      </c>
      <c r="R7" s="12">
        <f t="shared" si="0"/>
        <v>0.40625000000000028</v>
      </c>
      <c r="S7" s="12">
        <f t="shared" si="0"/>
        <v>0.41666666666666696</v>
      </c>
      <c r="T7" s="12">
        <f t="shared" si="0"/>
        <v>0.42708333333333365</v>
      </c>
      <c r="U7" s="12">
        <f t="shared" si="0"/>
        <v>0.43750000000000033</v>
      </c>
      <c r="V7" s="12">
        <f t="shared" si="0"/>
        <v>0.44791666666666702</v>
      </c>
      <c r="W7" s="12">
        <f t="shared" si="0"/>
        <v>0.4583333333333337</v>
      </c>
      <c r="X7" s="12">
        <f t="shared" si="0"/>
        <v>0.46875000000000039</v>
      </c>
      <c r="Y7" s="13">
        <f t="shared" si="0"/>
        <v>0.47916666666666707</v>
      </c>
      <c r="Z7" s="12">
        <f t="shared" si="0"/>
        <v>0.48958333333333376</v>
      </c>
      <c r="AA7" s="12">
        <f t="shared" si="0"/>
        <v>0.50000000000000044</v>
      </c>
      <c r="AB7" s="12">
        <f t="shared" si="0"/>
        <v>0.51041666666666707</v>
      </c>
      <c r="AC7" s="12">
        <f t="shared" si="0"/>
        <v>0.5208333333333337</v>
      </c>
      <c r="AD7" s="14">
        <f t="shared" si="0"/>
        <v>0.53125000000000033</v>
      </c>
    </row>
    <row r="8" spans="1:33" ht="13.5" thickBot="1" x14ac:dyDescent="0.35">
      <c r="A8" s="15"/>
      <c r="B8" s="16" t="s">
        <v>11</v>
      </c>
      <c r="C8" s="17">
        <f t="shared" ref="C8:AD8" si="1">C7+1/96</f>
        <v>0.26041666666666669</v>
      </c>
      <c r="D8" s="18">
        <f t="shared" si="1"/>
        <v>0.27083333333333337</v>
      </c>
      <c r="E8" s="18">
        <f t="shared" si="1"/>
        <v>0.28125000000000006</v>
      </c>
      <c r="F8" s="18">
        <f t="shared" si="1"/>
        <v>0.29166666666666674</v>
      </c>
      <c r="G8" s="18">
        <f t="shared" si="1"/>
        <v>0.30208333333333343</v>
      </c>
      <c r="H8" s="18">
        <f t="shared" si="1"/>
        <v>0.31250000000000011</v>
      </c>
      <c r="I8" s="18">
        <f t="shared" si="1"/>
        <v>0.3229166666666668</v>
      </c>
      <c r="J8" s="18">
        <f t="shared" si="1"/>
        <v>0.33333333333333348</v>
      </c>
      <c r="K8" s="18">
        <f t="shared" si="1"/>
        <v>0.34375000000000017</v>
      </c>
      <c r="L8" s="18">
        <f t="shared" si="1"/>
        <v>0.35416666666666685</v>
      </c>
      <c r="M8" s="18">
        <f t="shared" si="1"/>
        <v>0.36458333333333354</v>
      </c>
      <c r="N8" s="18">
        <f t="shared" si="1"/>
        <v>0.37500000000000022</v>
      </c>
      <c r="O8" s="18">
        <f t="shared" si="1"/>
        <v>0.38541666666666691</v>
      </c>
      <c r="P8" s="18">
        <f t="shared" si="1"/>
        <v>0.39583333333333359</v>
      </c>
      <c r="Q8" s="18">
        <f t="shared" si="1"/>
        <v>0.40625000000000028</v>
      </c>
      <c r="R8" s="18">
        <f t="shared" si="1"/>
        <v>0.41666666666666696</v>
      </c>
      <c r="S8" s="18">
        <f t="shared" si="1"/>
        <v>0.42708333333333365</v>
      </c>
      <c r="T8" s="18">
        <f t="shared" si="1"/>
        <v>0.43750000000000033</v>
      </c>
      <c r="U8" s="18">
        <f t="shared" si="1"/>
        <v>0.44791666666666702</v>
      </c>
      <c r="V8" s="18">
        <f t="shared" si="1"/>
        <v>0.4583333333333337</v>
      </c>
      <c r="W8" s="18">
        <f t="shared" si="1"/>
        <v>0.46875000000000039</v>
      </c>
      <c r="X8" s="18">
        <f t="shared" si="1"/>
        <v>0.47916666666666707</v>
      </c>
      <c r="Y8" s="19">
        <f t="shared" si="1"/>
        <v>0.48958333333333376</v>
      </c>
      <c r="Z8" s="18">
        <f t="shared" si="1"/>
        <v>0.50000000000000044</v>
      </c>
      <c r="AA8" s="18">
        <f t="shared" si="1"/>
        <v>0.51041666666666707</v>
      </c>
      <c r="AB8" s="18">
        <f t="shared" si="1"/>
        <v>0.5208333333333337</v>
      </c>
      <c r="AC8" s="18">
        <f t="shared" si="1"/>
        <v>0.53125000000000033</v>
      </c>
      <c r="AD8" s="20">
        <f t="shared" si="1"/>
        <v>0.54166666666666696</v>
      </c>
    </row>
    <row r="9" spans="1:33" x14ac:dyDescent="0.25">
      <c r="A9" s="21" t="str">
        <f>TEXT(B9,"TTT")</f>
        <v>Sa</v>
      </c>
      <c r="B9" s="22">
        <f>E5</f>
        <v>0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</row>
    <row r="10" spans="1:33" x14ac:dyDescent="0.25">
      <c r="A10" s="25" t="str">
        <f>TEXT(B10,"TTT")</f>
        <v>So</v>
      </c>
      <c r="B10" s="26">
        <f>B9+1</f>
        <v>1</v>
      </c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</row>
    <row r="11" spans="1:33" x14ac:dyDescent="0.25">
      <c r="A11" s="25" t="str">
        <f>TEXT(B11,"TTT")</f>
        <v>Mo</v>
      </c>
      <c r="B11" s="26">
        <f>B10+1</f>
        <v>2</v>
      </c>
      <c r="C11" s="2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</row>
    <row r="12" spans="1:33" x14ac:dyDescent="0.25">
      <c r="A12" s="25" t="str">
        <f>TEXT(B12,"TTT")</f>
        <v>Di</v>
      </c>
      <c r="B12" s="26">
        <f>B11+1</f>
        <v>3</v>
      </c>
      <c r="C12" s="2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</row>
    <row r="13" spans="1:33" ht="13" thickBot="1" x14ac:dyDescent="0.3">
      <c r="A13" s="29" t="str">
        <f>TEXT(B13,"TTT")</f>
        <v>Mi</v>
      </c>
      <c r="B13" s="30">
        <f>B12+1</f>
        <v>4</v>
      </c>
      <c r="C13" s="2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</row>
    <row r="14" spans="1:33" ht="13" thickBot="1" x14ac:dyDescent="0.3"/>
    <row r="15" spans="1:33" ht="13" x14ac:dyDescent="0.3">
      <c r="A15" s="9"/>
      <c r="B15" s="10" t="s">
        <v>14</v>
      </c>
      <c r="C15" s="31">
        <f>AD8</f>
        <v>0.54166666666666696</v>
      </c>
      <c r="D15" s="12">
        <f t="shared" ref="D15:AD15" si="2">C16</f>
        <v>0.55208333333333359</v>
      </c>
      <c r="E15" s="12">
        <f t="shared" si="2"/>
        <v>0.56250000000000022</v>
      </c>
      <c r="F15" s="12">
        <f t="shared" si="2"/>
        <v>0.57291666666666685</v>
      </c>
      <c r="G15" s="12">
        <f t="shared" si="2"/>
        <v>0.58333333333333348</v>
      </c>
      <c r="H15" s="12">
        <f t="shared" si="2"/>
        <v>0.59375000000000011</v>
      </c>
      <c r="I15" s="12">
        <f t="shared" si="2"/>
        <v>0.60416666666666674</v>
      </c>
      <c r="J15" s="12">
        <f t="shared" si="2"/>
        <v>0.61458333333333337</v>
      </c>
      <c r="K15" s="12">
        <f t="shared" si="2"/>
        <v>0.625</v>
      </c>
      <c r="L15" s="12">
        <f t="shared" si="2"/>
        <v>0.63541666666666663</v>
      </c>
      <c r="M15" s="12">
        <f t="shared" si="2"/>
        <v>0.64583333333333326</v>
      </c>
      <c r="N15" s="12">
        <f t="shared" si="2"/>
        <v>0.65624999999999989</v>
      </c>
      <c r="O15" s="12">
        <f t="shared" si="2"/>
        <v>0.66666666666666652</v>
      </c>
      <c r="P15" s="12">
        <f t="shared" si="2"/>
        <v>0.67708333333333315</v>
      </c>
      <c r="Q15" s="12">
        <f t="shared" si="2"/>
        <v>0.68749999999999978</v>
      </c>
      <c r="R15" s="12">
        <f t="shared" si="2"/>
        <v>0.69791666666666641</v>
      </c>
      <c r="S15" s="12">
        <f t="shared" si="2"/>
        <v>0.70833333333333304</v>
      </c>
      <c r="T15" s="12">
        <f t="shared" si="2"/>
        <v>0.71874999999999967</v>
      </c>
      <c r="U15" s="12">
        <f t="shared" si="2"/>
        <v>0.7291666666666663</v>
      </c>
      <c r="V15" s="12">
        <f t="shared" si="2"/>
        <v>0.73958333333333293</v>
      </c>
      <c r="W15" s="12">
        <f t="shared" si="2"/>
        <v>0.74999999999999956</v>
      </c>
      <c r="X15" s="12">
        <f t="shared" si="2"/>
        <v>0.76041666666666619</v>
      </c>
      <c r="Y15" s="12">
        <f t="shared" si="2"/>
        <v>0.77083333333333282</v>
      </c>
      <c r="Z15" s="12">
        <f t="shared" si="2"/>
        <v>0.78124999999999944</v>
      </c>
      <c r="AA15" s="12">
        <f t="shared" si="2"/>
        <v>0.79166666666666607</v>
      </c>
      <c r="AB15" s="12">
        <f t="shared" si="2"/>
        <v>0.8020833333333327</v>
      </c>
      <c r="AC15" s="12">
        <f t="shared" si="2"/>
        <v>0.81249999999999933</v>
      </c>
      <c r="AD15" s="32">
        <f t="shared" si="2"/>
        <v>0.82291666666666596</v>
      </c>
    </row>
    <row r="16" spans="1:33" ht="13.5" thickBot="1" x14ac:dyDescent="0.35">
      <c r="A16" s="15"/>
      <c r="B16" s="16" t="s">
        <v>11</v>
      </c>
      <c r="C16" s="33">
        <f t="shared" ref="C16:AD16" si="3">C15+1/96</f>
        <v>0.55208333333333359</v>
      </c>
      <c r="D16" s="18">
        <f t="shared" si="3"/>
        <v>0.56250000000000022</v>
      </c>
      <c r="E16" s="18">
        <f t="shared" si="3"/>
        <v>0.57291666666666685</v>
      </c>
      <c r="F16" s="18">
        <f t="shared" si="3"/>
        <v>0.58333333333333348</v>
      </c>
      <c r="G16" s="18">
        <f t="shared" si="3"/>
        <v>0.59375000000000011</v>
      </c>
      <c r="H16" s="18">
        <f t="shared" si="3"/>
        <v>0.60416666666666674</v>
      </c>
      <c r="I16" s="18">
        <f t="shared" si="3"/>
        <v>0.61458333333333337</v>
      </c>
      <c r="J16" s="18">
        <f t="shared" si="3"/>
        <v>0.625</v>
      </c>
      <c r="K16" s="18">
        <f t="shared" si="3"/>
        <v>0.63541666666666663</v>
      </c>
      <c r="L16" s="18">
        <f t="shared" si="3"/>
        <v>0.64583333333333326</v>
      </c>
      <c r="M16" s="18">
        <f t="shared" si="3"/>
        <v>0.65624999999999989</v>
      </c>
      <c r="N16" s="18">
        <f t="shared" si="3"/>
        <v>0.66666666666666652</v>
      </c>
      <c r="O16" s="18">
        <f t="shared" si="3"/>
        <v>0.67708333333333315</v>
      </c>
      <c r="P16" s="18">
        <f t="shared" si="3"/>
        <v>0.68749999999999978</v>
      </c>
      <c r="Q16" s="18">
        <f t="shared" si="3"/>
        <v>0.69791666666666641</v>
      </c>
      <c r="R16" s="18">
        <f t="shared" si="3"/>
        <v>0.70833333333333304</v>
      </c>
      <c r="S16" s="18">
        <f t="shared" si="3"/>
        <v>0.71874999999999967</v>
      </c>
      <c r="T16" s="18">
        <f t="shared" si="3"/>
        <v>0.7291666666666663</v>
      </c>
      <c r="U16" s="18">
        <f t="shared" si="3"/>
        <v>0.73958333333333293</v>
      </c>
      <c r="V16" s="18">
        <f t="shared" si="3"/>
        <v>0.74999999999999956</v>
      </c>
      <c r="W16" s="18">
        <f t="shared" si="3"/>
        <v>0.76041666666666619</v>
      </c>
      <c r="X16" s="18">
        <f t="shared" si="3"/>
        <v>0.77083333333333282</v>
      </c>
      <c r="Y16" s="18">
        <f t="shared" si="3"/>
        <v>0.78124999999999944</v>
      </c>
      <c r="Z16" s="18">
        <f t="shared" si="3"/>
        <v>0.79166666666666607</v>
      </c>
      <c r="AA16" s="18">
        <f t="shared" si="3"/>
        <v>0.8020833333333327</v>
      </c>
      <c r="AB16" s="18">
        <f t="shared" si="3"/>
        <v>0.81249999999999933</v>
      </c>
      <c r="AC16" s="18">
        <f t="shared" si="3"/>
        <v>0.82291666666666596</v>
      </c>
      <c r="AD16" s="34">
        <f t="shared" si="3"/>
        <v>0.83333333333333259</v>
      </c>
      <c r="AF16" s="35" t="s">
        <v>15</v>
      </c>
      <c r="AG16" s="36"/>
    </row>
    <row r="17" spans="1:33" x14ac:dyDescent="0.25">
      <c r="A17" s="21" t="str">
        <f>TEXT(B17,"TTT")</f>
        <v>Sa</v>
      </c>
      <c r="B17" s="37">
        <f>B9</f>
        <v>0</v>
      </c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F17" s="38">
        <f>(COUNT(C9:AD9,C17:AD17)-FREQUENCY((C9:AD9,C17:AD17),ROUNDDOWN($Z$2/2,0)))/4</f>
        <v>0</v>
      </c>
      <c r="AG17" s="39"/>
    </row>
    <row r="18" spans="1:33" x14ac:dyDescent="0.25">
      <c r="A18" s="25" t="str">
        <f>TEXT(B18,"TTT")</f>
        <v>So</v>
      </c>
      <c r="B18" s="26">
        <f>B17+1</f>
        <v>1</v>
      </c>
      <c r="C18" s="2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F18" s="38">
        <f>(COUNT(C10:AD10,C18:AD18)-FREQUENCY((C10:AD10,C18:AD18),ROUNDDOWN($Z$2/2,0)))/4</f>
        <v>0</v>
      </c>
      <c r="AG18" s="39"/>
    </row>
    <row r="19" spans="1:33" x14ac:dyDescent="0.25">
      <c r="A19" s="25" t="str">
        <f>TEXT(B19,"TTT")</f>
        <v>Mo</v>
      </c>
      <c r="B19" s="26">
        <f>B18+1</f>
        <v>2</v>
      </c>
      <c r="C19" s="2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F19" s="38">
        <f>(COUNT(C11:AD11,C19:AD19)-FREQUENCY((C11:AD11,C19:AD19),ROUNDDOWN($Z$2/2,0)))/4</f>
        <v>0</v>
      </c>
      <c r="AG19" s="39"/>
    </row>
    <row r="20" spans="1:33" x14ac:dyDescent="0.25">
      <c r="A20" s="25" t="str">
        <f>TEXT(B20,"TTT")</f>
        <v>Di</v>
      </c>
      <c r="B20" s="26">
        <f>B19+1</f>
        <v>3</v>
      </c>
      <c r="C20" s="2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F20" s="38">
        <f>(COUNT(C12:AD12,C20:AD20)-FREQUENCY((C12:AD12,C20:AD20),ROUNDDOWN($Z$2/2,0)))/4</f>
        <v>0</v>
      </c>
      <c r="AG20" s="39"/>
    </row>
    <row r="21" spans="1:33" ht="13.5" thickBot="1" x14ac:dyDescent="0.35">
      <c r="A21" s="29" t="str">
        <f>TEXT(B21,"TTT")</f>
        <v>Mi</v>
      </c>
      <c r="B21" s="30">
        <f>B20+1</f>
        <v>4</v>
      </c>
      <c r="C21" s="2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F21" s="38">
        <f>(COUNT(C13:AD13,C21:AD21)-FREQUENCY((C13:AD13,C21:AD21),ROUNDDOWN($Z$2/2,0)))/4</f>
        <v>0</v>
      </c>
      <c r="AG21" s="40">
        <f>AVERAGE(AF17:AF21)</f>
        <v>0</v>
      </c>
    </row>
    <row r="23" spans="1:33" ht="13" x14ac:dyDescent="0.3">
      <c r="A23" s="3" t="s">
        <v>16</v>
      </c>
    </row>
    <row r="24" spans="1:33" x14ac:dyDescent="0.25">
      <c r="A24" t="s">
        <v>17</v>
      </c>
    </row>
    <row r="25" spans="1:33" x14ac:dyDescent="0.25">
      <c r="A25" t="s">
        <v>18</v>
      </c>
    </row>
    <row r="26" spans="1:33" x14ac:dyDescent="0.25">
      <c r="A26" t="s">
        <v>19</v>
      </c>
    </row>
    <row r="28" spans="1:33" x14ac:dyDescent="0.25">
      <c r="A28" t="s">
        <v>20</v>
      </c>
    </row>
    <row r="29" spans="1:33" x14ac:dyDescent="0.25">
      <c r="A29" t="s">
        <v>21</v>
      </c>
    </row>
    <row r="32" spans="1:33" ht="13" x14ac:dyDescent="0.3">
      <c r="B32" s="3" t="s">
        <v>22</v>
      </c>
    </row>
    <row r="34" spans="2:29" ht="15" customHeight="1" x14ac:dyDescent="0.25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</row>
    <row r="36" spans="2:29" x14ac:dyDescent="0.25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</row>
    <row r="38" spans="2:29" x14ac:dyDescent="0.25"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</row>
  </sheetData>
  <sheetProtection password="C51A" sheet="1" objects="1" scenarios="1" selectLockedCells="1"/>
  <mergeCells count="10">
    <mergeCell ref="B36:AC36"/>
    <mergeCell ref="B38:AC38"/>
    <mergeCell ref="Z1:AC1"/>
    <mergeCell ref="E5:G5"/>
    <mergeCell ref="I5:K5"/>
    <mergeCell ref="B34:AC34"/>
    <mergeCell ref="E3:K3"/>
    <mergeCell ref="E4:K4"/>
    <mergeCell ref="E2:K2"/>
    <mergeCell ref="Z3:AC3"/>
  </mergeCells>
  <phoneticPr fontId="1" type="noConversion"/>
  <conditionalFormatting sqref="C17:AD21 C9:AD13">
    <cfRule type="cellIs" dxfId="56" priority="1" stopIfTrue="1" operator="equal">
      <formula>""</formula>
    </cfRule>
    <cfRule type="cellIs" dxfId="55" priority="2" stopIfTrue="1" operator="equal">
      <formula>$Z$2</formula>
    </cfRule>
    <cfRule type="cellIs" dxfId="54" priority="3" stopIfTrue="1" operator="greaterThan">
      <formula>$Z$2/2</formula>
    </cfRule>
  </conditionalFormatting>
  <pageMargins left="0.25" right="0.17" top="0.49" bottom="0.49" header="0.17" footer="0.17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75A97-D0AC-47AE-9DB0-70D2292D6543}">
  <sheetPr codeName="Tabelle10"/>
  <dimension ref="A1:AG38"/>
  <sheetViews>
    <sheetView workbookViewId="0">
      <selection activeCell="R3" sqref="R3"/>
    </sheetView>
  </sheetViews>
  <sheetFormatPr baseColWidth="10" defaultRowHeight="12.5" x14ac:dyDescent="0.25"/>
  <cols>
    <col min="1" max="1" width="5.1796875" customWidth="1"/>
    <col min="2" max="2" width="8.7265625" customWidth="1"/>
    <col min="3" max="30" width="4.54296875" customWidth="1"/>
    <col min="31" max="31" width="4.7265625" customWidth="1"/>
  </cols>
  <sheetData>
    <row r="1" spans="1:33" ht="18" x14ac:dyDescent="0.4">
      <c r="A1" s="1" t="s">
        <v>0</v>
      </c>
      <c r="U1" s="2" t="s">
        <v>1</v>
      </c>
      <c r="Z1" s="50"/>
      <c r="AA1" s="50"/>
      <c r="AB1" s="50"/>
      <c r="AC1" s="50"/>
    </row>
    <row r="2" spans="1:33" ht="18" customHeight="1" x14ac:dyDescent="0.3">
      <c r="A2" s="3" t="s">
        <v>2</v>
      </c>
      <c r="E2" s="56">
        <f>Gr3Woche1!E2</f>
        <v>0</v>
      </c>
      <c r="F2" s="56"/>
      <c r="G2" s="56"/>
      <c r="H2" s="56"/>
      <c r="I2" s="56"/>
      <c r="J2" s="56"/>
      <c r="K2" s="56"/>
      <c r="M2" s="2" t="s">
        <v>3</v>
      </c>
      <c r="R2" s="4"/>
      <c r="U2" s="2" t="s">
        <v>4</v>
      </c>
      <c r="Y2" s="5"/>
      <c r="Z2" s="4"/>
    </row>
    <row r="3" spans="1:33" ht="18" customHeight="1" x14ac:dyDescent="0.3">
      <c r="A3" s="3" t="s">
        <v>40</v>
      </c>
      <c r="E3" s="57">
        <f>Gr4Woche1!E3</f>
        <v>0</v>
      </c>
      <c r="F3" s="57"/>
      <c r="G3" s="57"/>
      <c r="H3" s="57"/>
      <c r="I3" s="57"/>
      <c r="J3" s="57"/>
      <c r="K3" s="57"/>
      <c r="M3" s="6" t="s">
        <v>5</v>
      </c>
      <c r="R3" s="7"/>
      <c r="U3" s="2" t="s">
        <v>6</v>
      </c>
      <c r="Z3" s="50"/>
      <c r="AA3" s="50"/>
      <c r="AB3" s="50"/>
      <c r="AC3" s="50"/>
    </row>
    <row r="4" spans="1:33" ht="18" customHeight="1" x14ac:dyDescent="0.3">
      <c r="A4" s="3" t="s">
        <v>7</v>
      </c>
      <c r="E4" s="53"/>
      <c r="F4" s="53"/>
      <c r="G4" s="53"/>
      <c r="H4" s="53"/>
      <c r="I4" s="53"/>
      <c r="J4" s="53"/>
      <c r="K4" s="53"/>
      <c r="M4" s="6" t="s">
        <v>8</v>
      </c>
      <c r="R4" s="7"/>
    </row>
    <row r="5" spans="1:33" ht="18" customHeight="1" x14ac:dyDescent="0.3">
      <c r="A5" s="3" t="s">
        <v>9</v>
      </c>
      <c r="D5" s="3" t="s">
        <v>10</v>
      </c>
      <c r="E5" s="55">
        <f>Gr1Woche2!E5</f>
        <v>0</v>
      </c>
      <c r="F5" s="55"/>
      <c r="G5" s="55"/>
      <c r="H5" s="3" t="s">
        <v>11</v>
      </c>
      <c r="I5" s="52">
        <f>B13</f>
        <v>4</v>
      </c>
      <c r="J5" s="52"/>
      <c r="K5" s="52"/>
      <c r="M5" s="6" t="s">
        <v>12</v>
      </c>
      <c r="R5" s="7"/>
      <c r="U5" s="3" t="s">
        <v>13</v>
      </c>
      <c r="Z5" s="48">
        <f>R2+R3</f>
        <v>0</v>
      </c>
    </row>
    <row r="6" spans="1:33" ht="13" thickBot="1" x14ac:dyDescent="0.3"/>
    <row r="7" spans="1:33" ht="13" x14ac:dyDescent="0.3">
      <c r="A7" s="9"/>
      <c r="B7" s="10" t="s">
        <v>14</v>
      </c>
      <c r="C7" s="11">
        <v>0.25</v>
      </c>
      <c r="D7" s="12">
        <f t="shared" ref="D7:AD7" si="0">C8</f>
        <v>0.26041666666666669</v>
      </c>
      <c r="E7" s="12">
        <f t="shared" si="0"/>
        <v>0.27083333333333337</v>
      </c>
      <c r="F7" s="12">
        <f t="shared" si="0"/>
        <v>0.28125000000000006</v>
      </c>
      <c r="G7" s="12">
        <f t="shared" si="0"/>
        <v>0.29166666666666674</v>
      </c>
      <c r="H7" s="12">
        <f t="shared" si="0"/>
        <v>0.30208333333333343</v>
      </c>
      <c r="I7" s="12">
        <f t="shared" si="0"/>
        <v>0.31250000000000011</v>
      </c>
      <c r="J7" s="12">
        <f t="shared" si="0"/>
        <v>0.3229166666666668</v>
      </c>
      <c r="K7" s="12">
        <f t="shared" si="0"/>
        <v>0.33333333333333348</v>
      </c>
      <c r="L7" s="12">
        <f t="shared" si="0"/>
        <v>0.34375000000000017</v>
      </c>
      <c r="M7" s="12">
        <f t="shared" si="0"/>
        <v>0.35416666666666685</v>
      </c>
      <c r="N7" s="12">
        <f t="shared" si="0"/>
        <v>0.36458333333333354</v>
      </c>
      <c r="O7" s="12">
        <f t="shared" si="0"/>
        <v>0.37500000000000022</v>
      </c>
      <c r="P7" s="12">
        <f t="shared" si="0"/>
        <v>0.38541666666666691</v>
      </c>
      <c r="Q7" s="12">
        <f t="shared" si="0"/>
        <v>0.39583333333333359</v>
      </c>
      <c r="R7" s="12">
        <f t="shared" si="0"/>
        <v>0.40625000000000028</v>
      </c>
      <c r="S7" s="12">
        <f t="shared" si="0"/>
        <v>0.41666666666666696</v>
      </c>
      <c r="T7" s="12">
        <f t="shared" si="0"/>
        <v>0.42708333333333365</v>
      </c>
      <c r="U7" s="12">
        <f t="shared" si="0"/>
        <v>0.43750000000000033</v>
      </c>
      <c r="V7" s="12">
        <f t="shared" si="0"/>
        <v>0.44791666666666702</v>
      </c>
      <c r="W7" s="12">
        <f t="shared" si="0"/>
        <v>0.4583333333333337</v>
      </c>
      <c r="X7" s="12">
        <f t="shared" si="0"/>
        <v>0.46875000000000039</v>
      </c>
      <c r="Y7" s="13">
        <f t="shared" si="0"/>
        <v>0.47916666666666707</v>
      </c>
      <c r="Z7" s="12">
        <f t="shared" si="0"/>
        <v>0.48958333333333376</v>
      </c>
      <c r="AA7" s="12">
        <f t="shared" si="0"/>
        <v>0.50000000000000044</v>
      </c>
      <c r="AB7" s="12">
        <f t="shared" si="0"/>
        <v>0.51041666666666707</v>
      </c>
      <c r="AC7" s="12">
        <f t="shared" si="0"/>
        <v>0.5208333333333337</v>
      </c>
      <c r="AD7" s="14">
        <f t="shared" si="0"/>
        <v>0.53125000000000033</v>
      </c>
    </row>
    <row r="8" spans="1:33" ht="13.5" thickBot="1" x14ac:dyDescent="0.35">
      <c r="A8" s="15"/>
      <c r="B8" s="16" t="s">
        <v>11</v>
      </c>
      <c r="C8" s="17">
        <f t="shared" ref="C8:AD8" si="1">C7+1/96</f>
        <v>0.26041666666666669</v>
      </c>
      <c r="D8" s="18">
        <f t="shared" si="1"/>
        <v>0.27083333333333337</v>
      </c>
      <c r="E8" s="18">
        <f t="shared" si="1"/>
        <v>0.28125000000000006</v>
      </c>
      <c r="F8" s="18">
        <f t="shared" si="1"/>
        <v>0.29166666666666674</v>
      </c>
      <c r="G8" s="18">
        <f t="shared" si="1"/>
        <v>0.30208333333333343</v>
      </c>
      <c r="H8" s="18">
        <f t="shared" si="1"/>
        <v>0.31250000000000011</v>
      </c>
      <c r="I8" s="18">
        <f t="shared" si="1"/>
        <v>0.3229166666666668</v>
      </c>
      <c r="J8" s="18">
        <f t="shared" si="1"/>
        <v>0.33333333333333348</v>
      </c>
      <c r="K8" s="18">
        <f t="shared" si="1"/>
        <v>0.34375000000000017</v>
      </c>
      <c r="L8" s="18">
        <f t="shared" si="1"/>
        <v>0.35416666666666685</v>
      </c>
      <c r="M8" s="18">
        <f t="shared" si="1"/>
        <v>0.36458333333333354</v>
      </c>
      <c r="N8" s="18">
        <f t="shared" si="1"/>
        <v>0.37500000000000022</v>
      </c>
      <c r="O8" s="18">
        <f t="shared" si="1"/>
        <v>0.38541666666666691</v>
      </c>
      <c r="P8" s="18">
        <f t="shared" si="1"/>
        <v>0.39583333333333359</v>
      </c>
      <c r="Q8" s="18">
        <f t="shared" si="1"/>
        <v>0.40625000000000028</v>
      </c>
      <c r="R8" s="18">
        <f t="shared" si="1"/>
        <v>0.41666666666666696</v>
      </c>
      <c r="S8" s="18">
        <f t="shared" si="1"/>
        <v>0.42708333333333365</v>
      </c>
      <c r="T8" s="18">
        <f t="shared" si="1"/>
        <v>0.43750000000000033</v>
      </c>
      <c r="U8" s="18">
        <f t="shared" si="1"/>
        <v>0.44791666666666702</v>
      </c>
      <c r="V8" s="18">
        <f t="shared" si="1"/>
        <v>0.4583333333333337</v>
      </c>
      <c r="W8" s="18">
        <f t="shared" si="1"/>
        <v>0.46875000000000039</v>
      </c>
      <c r="X8" s="18">
        <f t="shared" si="1"/>
        <v>0.47916666666666707</v>
      </c>
      <c r="Y8" s="19">
        <f t="shared" si="1"/>
        <v>0.48958333333333376</v>
      </c>
      <c r="Z8" s="18">
        <f t="shared" si="1"/>
        <v>0.50000000000000044</v>
      </c>
      <c r="AA8" s="18">
        <f t="shared" si="1"/>
        <v>0.51041666666666707</v>
      </c>
      <c r="AB8" s="18">
        <f t="shared" si="1"/>
        <v>0.5208333333333337</v>
      </c>
      <c r="AC8" s="18">
        <f t="shared" si="1"/>
        <v>0.53125000000000033</v>
      </c>
      <c r="AD8" s="20">
        <f t="shared" si="1"/>
        <v>0.54166666666666696</v>
      </c>
    </row>
    <row r="9" spans="1:33" x14ac:dyDescent="0.25">
      <c r="A9" s="21" t="str">
        <f>TEXT(B9,"TTT")</f>
        <v>Sa</v>
      </c>
      <c r="B9" s="22">
        <f>E5</f>
        <v>0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</row>
    <row r="10" spans="1:33" x14ac:dyDescent="0.25">
      <c r="A10" s="25" t="str">
        <f>TEXT(B10,"TTT")</f>
        <v>So</v>
      </c>
      <c r="B10" s="26">
        <f>B9+1</f>
        <v>1</v>
      </c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</row>
    <row r="11" spans="1:33" x14ac:dyDescent="0.25">
      <c r="A11" s="25" t="str">
        <f>TEXT(B11,"TTT")</f>
        <v>Mo</v>
      </c>
      <c r="B11" s="26">
        <f>B10+1</f>
        <v>2</v>
      </c>
      <c r="C11" s="2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</row>
    <row r="12" spans="1:33" x14ac:dyDescent="0.25">
      <c r="A12" s="25" t="str">
        <f>TEXT(B12,"TTT")</f>
        <v>Di</v>
      </c>
      <c r="B12" s="26">
        <f>B11+1</f>
        <v>3</v>
      </c>
      <c r="C12" s="2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</row>
    <row r="13" spans="1:33" ht="13" thickBot="1" x14ac:dyDescent="0.3">
      <c r="A13" s="29" t="str">
        <f>TEXT(B13,"TTT")</f>
        <v>Mi</v>
      </c>
      <c r="B13" s="30">
        <f>B12+1</f>
        <v>4</v>
      </c>
      <c r="C13" s="2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</row>
    <row r="14" spans="1:33" ht="13" thickBot="1" x14ac:dyDescent="0.3"/>
    <row r="15" spans="1:33" ht="13" x14ac:dyDescent="0.3">
      <c r="A15" s="9"/>
      <c r="B15" s="10" t="s">
        <v>14</v>
      </c>
      <c r="C15" s="31">
        <f>AD8</f>
        <v>0.54166666666666696</v>
      </c>
      <c r="D15" s="12">
        <f t="shared" ref="D15:AD15" si="2">C16</f>
        <v>0.55208333333333359</v>
      </c>
      <c r="E15" s="12">
        <f t="shared" si="2"/>
        <v>0.56250000000000022</v>
      </c>
      <c r="F15" s="12">
        <f t="shared" si="2"/>
        <v>0.57291666666666685</v>
      </c>
      <c r="G15" s="12">
        <f t="shared" si="2"/>
        <v>0.58333333333333348</v>
      </c>
      <c r="H15" s="12">
        <f t="shared" si="2"/>
        <v>0.59375000000000011</v>
      </c>
      <c r="I15" s="12">
        <f t="shared" si="2"/>
        <v>0.60416666666666674</v>
      </c>
      <c r="J15" s="12">
        <f t="shared" si="2"/>
        <v>0.61458333333333337</v>
      </c>
      <c r="K15" s="12">
        <f t="shared" si="2"/>
        <v>0.625</v>
      </c>
      <c r="L15" s="12">
        <f t="shared" si="2"/>
        <v>0.63541666666666663</v>
      </c>
      <c r="M15" s="12">
        <f t="shared" si="2"/>
        <v>0.64583333333333326</v>
      </c>
      <c r="N15" s="12">
        <f t="shared" si="2"/>
        <v>0.65624999999999989</v>
      </c>
      <c r="O15" s="12">
        <f t="shared" si="2"/>
        <v>0.66666666666666652</v>
      </c>
      <c r="P15" s="12">
        <f t="shared" si="2"/>
        <v>0.67708333333333315</v>
      </c>
      <c r="Q15" s="12">
        <f t="shared" si="2"/>
        <v>0.68749999999999978</v>
      </c>
      <c r="R15" s="12">
        <f t="shared" si="2"/>
        <v>0.69791666666666641</v>
      </c>
      <c r="S15" s="12">
        <f t="shared" si="2"/>
        <v>0.70833333333333304</v>
      </c>
      <c r="T15" s="12">
        <f t="shared" si="2"/>
        <v>0.71874999999999967</v>
      </c>
      <c r="U15" s="12">
        <f t="shared" si="2"/>
        <v>0.7291666666666663</v>
      </c>
      <c r="V15" s="12">
        <f t="shared" si="2"/>
        <v>0.73958333333333293</v>
      </c>
      <c r="W15" s="12">
        <f t="shared" si="2"/>
        <v>0.74999999999999956</v>
      </c>
      <c r="X15" s="12">
        <f t="shared" si="2"/>
        <v>0.76041666666666619</v>
      </c>
      <c r="Y15" s="12">
        <f t="shared" si="2"/>
        <v>0.77083333333333282</v>
      </c>
      <c r="Z15" s="12">
        <f t="shared" si="2"/>
        <v>0.78124999999999944</v>
      </c>
      <c r="AA15" s="12">
        <f t="shared" si="2"/>
        <v>0.79166666666666607</v>
      </c>
      <c r="AB15" s="12">
        <f t="shared" si="2"/>
        <v>0.8020833333333327</v>
      </c>
      <c r="AC15" s="12">
        <f t="shared" si="2"/>
        <v>0.81249999999999933</v>
      </c>
      <c r="AD15" s="32">
        <f t="shared" si="2"/>
        <v>0.82291666666666596</v>
      </c>
    </row>
    <row r="16" spans="1:33" ht="13.5" thickBot="1" x14ac:dyDescent="0.35">
      <c r="A16" s="15"/>
      <c r="B16" s="16" t="s">
        <v>11</v>
      </c>
      <c r="C16" s="33">
        <f t="shared" ref="C16:AD16" si="3">C15+1/96</f>
        <v>0.55208333333333359</v>
      </c>
      <c r="D16" s="18">
        <f t="shared" si="3"/>
        <v>0.56250000000000022</v>
      </c>
      <c r="E16" s="18">
        <f t="shared" si="3"/>
        <v>0.57291666666666685</v>
      </c>
      <c r="F16" s="18">
        <f t="shared" si="3"/>
        <v>0.58333333333333348</v>
      </c>
      <c r="G16" s="18">
        <f t="shared" si="3"/>
        <v>0.59375000000000011</v>
      </c>
      <c r="H16" s="18">
        <f t="shared" si="3"/>
        <v>0.60416666666666674</v>
      </c>
      <c r="I16" s="18">
        <f t="shared" si="3"/>
        <v>0.61458333333333337</v>
      </c>
      <c r="J16" s="18">
        <f t="shared" si="3"/>
        <v>0.625</v>
      </c>
      <c r="K16" s="18">
        <f t="shared" si="3"/>
        <v>0.63541666666666663</v>
      </c>
      <c r="L16" s="18">
        <f t="shared" si="3"/>
        <v>0.64583333333333326</v>
      </c>
      <c r="M16" s="18">
        <f t="shared" si="3"/>
        <v>0.65624999999999989</v>
      </c>
      <c r="N16" s="18">
        <f t="shared" si="3"/>
        <v>0.66666666666666652</v>
      </c>
      <c r="O16" s="18">
        <f t="shared" si="3"/>
        <v>0.67708333333333315</v>
      </c>
      <c r="P16" s="18">
        <f t="shared" si="3"/>
        <v>0.68749999999999978</v>
      </c>
      <c r="Q16" s="18">
        <f t="shared" si="3"/>
        <v>0.69791666666666641</v>
      </c>
      <c r="R16" s="18">
        <f t="shared" si="3"/>
        <v>0.70833333333333304</v>
      </c>
      <c r="S16" s="18">
        <f t="shared" si="3"/>
        <v>0.71874999999999967</v>
      </c>
      <c r="T16" s="18">
        <f t="shared" si="3"/>
        <v>0.7291666666666663</v>
      </c>
      <c r="U16" s="18">
        <f t="shared" si="3"/>
        <v>0.73958333333333293</v>
      </c>
      <c r="V16" s="18">
        <f t="shared" si="3"/>
        <v>0.74999999999999956</v>
      </c>
      <c r="W16" s="18">
        <f t="shared" si="3"/>
        <v>0.76041666666666619</v>
      </c>
      <c r="X16" s="18">
        <f t="shared" si="3"/>
        <v>0.77083333333333282</v>
      </c>
      <c r="Y16" s="18">
        <f t="shared" si="3"/>
        <v>0.78124999999999944</v>
      </c>
      <c r="Z16" s="18">
        <f t="shared" si="3"/>
        <v>0.79166666666666607</v>
      </c>
      <c r="AA16" s="18">
        <f t="shared" si="3"/>
        <v>0.8020833333333327</v>
      </c>
      <c r="AB16" s="18">
        <f t="shared" si="3"/>
        <v>0.81249999999999933</v>
      </c>
      <c r="AC16" s="18">
        <f t="shared" si="3"/>
        <v>0.82291666666666596</v>
      </c>
      <c r="AD16" s="34">
        <f t="shared" si="3"/>
        <v>0.83333333333333259</v>
      </c>
      <c r="AF16" s="35" t="s">
        <v>15</v>
      </c>
      <c r="AG16" s="36"/>
    </row>
    <row r="17" spans="1:33" x14ac:dyDescent="0.25">
      <c r="A17" s="21" t="str">
        <f>TEXT(B17,"TTT")</f>
        <v>Sa</v>
      </c>
      <c r="B17" s="37">
        <f>B9</f>
        <v>0</v>
      </c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F17" s="38">
        <f>(COUNT(C9:AD9,C17:AD17)-FREQUENCY((C9:AD9,C17:AD17),ROUNDDOWN($Z$2/2,0)))/4</f>
        <v>0</v>
      </c>
      <c r="AG17" s="39"/>
    </row>
    <row r="18" spans="1:33" x14ac:dyDescent="0.25">
      <c r="A18" s="25" t="str">
        <f>TEXT(B18,"TTT")</f>
        <v>So</v>
      </c>
      <c r="B18" s="26">
        <f>B17+1</f>
        <v>1</v>
      </c>
      <c r="C18" s="2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F18" s="38">
        <f>(COUNT(C10:AD10,C18:AD18)-FREQUENCY((C10:AD10,C18:AD18),ROUNDDOWN($Z$2/2,0)))/4</f>
        <v>0</v>
      </c>
      <c r="AG18" s="39"/>
    </row>
    <row r="19" spans="1:33" x14ac:dyDescent="0.25">
      <c r="A19" s="25" t="str">
        <f>TEXT(B19,"TTT")</f>
        <v>Mo</v>
      </c>
      <c r="B19" s="26">
        <f>B18+1</f>
        <v>2</v>
      </c>
      <c r="C19" s="2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F19" s="38">
        <f>(COUNT(C11:AD11,C19:AD19)-FREQUENCY((C11:AD11,C19:AD19),ROUNDDOWN($Z$2/2,0)))/4</f>
        <v>0</v>
      </c>
      <c r="AG19" s="39"/>
    </row>
    <row r="20" spans="1:33" x14ac:dyDescent="0.25">
      <c r="A20" s="25" t="str">
        <f>TEXT(B20,"TTT")</f>
        <v>Di</v>
      </c>
      <c r="B20" s="26">
        <f>B19+1</f>
        <v>3</v>
      </c>
      <c r="C20" s="2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F20" s="38">
        <f>(COUNT(C12:AD12,C20:AD20)-FREQUENCY((C12:AD12,C20:AD20),ROUNDDOWN($Z$2/2,0)))/4</f>
        <v>0</v>
      </c>
      <c r="AG20" s="39"/>
    </row>
    <row r="21" spans="1:33" ht="13.5" thickBot="1" x14ac:dyDescent="0.35">
      <c r="A21" s="29" t="str">
        <f>TEXT(B21,"TTT")</f>
        <v>Mi</v>
      </c>
      <c r="B21" s="30">
        <f>B20+1</f>
        <v>4</v>
      </c>
      <c r="C21" s="2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F21" s="38">
        <f>(COUNT(C13:AD13,C21:AD21)-FREQUENCY((C13:AD13,C21:AD21),ROUNDDOWN($Z$2/2,0)))/4</f>
        <v>0</v>
      </c>
      <c r="AG21" s="40">
        <f>AVERAGE(AF17:AF21)</f>
        <v>0</v>
      </c>
    </row>
    <row r="23" spans="1:33" ht="13" x14ac:dyDescent="0.3">
      <c r="A23" s="3" t="s">
        <v>16</v>
      </c>
    </row>
    <row r="24" spans="1:33" x14ac:dyDescent="0.25">
      <c r="A24" t="s">
        <v>17</v>
      </c>
    </row>
    <row r="25" spans="1:33" x14ac:dyDescent="0.25">
      <c r="A25" t="s">
        <v>18</v>
      </c>
    </row>
    <row r="26" spans="1:33" x14ac:dyDescent="0.25">
      <c r="A26" t="s">
        <v>19</v>
      </c>
    </row>
    <row r="28" spans="1:33" x14ac:dyDescent="0.25">
      <c r="A28" t="s">
        <v>20</v>
      </c>
    </row>
    <row r="29" spans="1:33" x14ac:dyDescent="0.25">
      <c r="A29" t="s">
        <v>21</v>
      </c>
    </row>
    <row r="32" spans="1:33" ht="13" x14ac:dyDescent="0.3">
      <c r="B32" s="3" t="s">
        <v>22</v>
      </c>
    </row>
    <row r="34" spans="2:29" ht="15" customHeight="1" x14ac:dyDescent="0.25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</row>
    <row r="36" spans="2:29" x14ac:dyDescent="0.25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</row>
    <row r="38" spans="2:29" x14ac:dyDescent="0.25"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</row>
  </sheetData>
  <sheetProtection password="C51A" sheet="1" objects="1" scenarios="1" selectLockedCells="1"/>
  <mergeCells count="10">
    <mergeCell ref="B36:AC36"/>
    <mergeCell ref="B38:AC38"/>
    <mergeCell ref="Z1:AC1"/>
    <mergeCell ref="E5:G5"/>
    <mergeCell ref="I5:K5"/>
    <mergeCell ref="B34:AC34"/>
    <mergeCell ref="E3:K3"/>
    <mergeCell ref="E4:K4"/>
    <mergeCell ref="E2:K2"/>
    <mergeCell ref="Z3:AC3"/>
  </mergeCells>
  <phoneticPr fontId="1" type="noConversion"/>
  <conditionalFormatting sqref="C17:AD21 C9:AD13">
    <cfRule type="cellIs" dxfId="29" priority="1" stopIfTrue="1" operator="equal">
      <formula>""</formula>
    </cfRule>
    <cfRule type="cellIs" dxfId="28" priority="2" stopIfTrue="1" operator="equal">
      <formula>$Z$2</formula>
    </cfRule>
    <cfRule type="cellIs" dxfId="27" priority="3" stopIfTrue="1" operator="greaterThan">
      <formula>$Z$2/2</formula>
    </cfRule>
  </conditionalFormatting>
  <pageMargins left="0.25" right="0.17" top="0.49" bottom="0.49" header="0.17" footer="0.17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74FA0-1269-4419-B8A5-C47060047D16}">
  <sheetPr codeName="Tabelle11"/>
  <dimension ref="A1:AG38"/>
  <sheetViews>
    <sheetView workbookViewId="0">
      <selection activeCell="R3" sqref="R3"/>
    </sheetView>
  </sheetViews>
  <sheetFormatPr baseColWidth="10" defaultRowHeight="12.5" x14ac:dyDescent="0.25"/>
  <cols>
    <col min="1" max="1" width="5.1796875" customWidth="1"/>
    <col min="2" max="2" width="8.7265625" customWidth="1"/>
    <col min="3" max="30" width="4.54296875" customWidth="1"/>
    <col min="31" max="31" width="4.7265625" customWidth="1"/>
  </cols>
  <sheetData>
    <row r="1" spans="1:33" ht="18" x14ac:dyDescent="0.4">
      <c r="A1" s="1" t="s">
        <v>0</v>
      </c>
      <c r="U1" s="2" t="s">
        <v>1</v>
      </c>
      <c r="Z1" s="50"/>
      <c r="AA1" s="50"/>
      <c r="AB1" s="50"/>
      <c r="AC1" s="50"/>
    </row>
    <row r="2" spans="1:33" ht="18" customHeight="1" x14ac:dyDescent="0.3">
      <c r="A2" s="3" t="s">
        <v>2</v>
      </c>
      <c r="E2" s="56">
        <f>Gr3Woche1!E2</f>
        <v>0</v>
      </c>
      <c r="F2" s="56"/>
      <c r="G2" s="56"/>
      <c r="H2" s="56"/>
      <c r="I2" s="56"/>
      <c r="J2" s="56"/>
      <c r="K2" s="56"/>
      <c r="M2" s="2" t="s">
        <v>3</v>
      </c>
      <c r="R2" s="4"/>
      <c r="U2" s="2" t="s">
        <v>4</v>
      </c>
      <c r="Y2" s="5"/>
      <c r="Z2" s="4"/>
    </row>
    <row r="3" spans="1:33" ht="18" customHeight="1" x14ac:dyDescent="0.3">
      <c r="A3" s="3" t="s">
        <v>40</v>
      </c>
      <c r="E3" s="57">
        <f>Gr5Woche1!E3</f>
        <v>0</v>
      </c>
      <c r="F3" s="57"/>
      <c r="G3" s="57"/>
      <c r="H3" s="57"/>
      <c r="I3" s="57"/>
      <c r="J3" s="57"/>
      <c r="K3" s="57"/>
      <c r="M3" s="6" t="s">
        <v>5</v>
      </c>
      <c r="R3" s="7"/>
      <c r="U3" s="2" t="s">
        <v>6</v>
      </c>
      <c r="Z3" s="50"/>
      <c r="AA3" s="50"/>
      <c r="AB3" s="50"/>
      <c r="AC3" s="50"/>
    </row>
    <row r="4" spans="1:33" ht="18" customHeight="1" x14ac:dyDescent="0.3">
      <c r="A4" s="3" t="s">
        <v>7</v>
      </c>
      <c r="E4" s="53"/>
      <c r="F4" s="53"/>
      <c r="G4" s="53"/>
      <c r="H4" s="53"/>
      <c r="I4" s="53"/>
      <c r="J4" s="53"/>
      <c r="K4" s="53"/>
      <c r="M4" s="6" t="s">
        <v>8</v>
      </c>
      <c r="R4" s="7"/>
    </row>
    <row r="5" spans="1:33" ht="18" customHeight="1" x14ac:dyDescent="0.3">
      <c r="A5" s="3" t="s">
        <v>9</v>
      </c>
      <c r="D5" s="3" t="s">
        <v>10</v>
      </c>
      <c r="E5" s="55">
        <f>Gr1Woche2!E5</f>
        <v>0</v>
      </c>
      <c r="F5" s="55"/>
      <c r="G5" s="55"/>
      <c r="H5" s="3" t="s">
        <v>11</v>
      </c>
      <c r="I5" s="52">
        <f>B13</f>
        <v>4</v>
      </c>
      <c r="J5" s="52"/>
      <c r="K5" s="52"/>
      <c r="M5" s="6" t="s">
        <v>12</v>
      </c>
      <c r="R5" s="7"/>
      <c r="U5" s="3" t="s">
        <v>13</v>
      </c>
      <c r="Z5" s="48">
        <f>R2+R3</f>
        <v>0</v>
      </c>
    </row>
    <row r="6" spans="1:33" ht="13" thickBot="1" x14ac:dyDescent="0.3"/>
    <row r="7" spans="1:33" ht="13" x14ac:dyDescent="0.3">
      <c r="A7" s="9"/>
      <c r="B7" s="10" t="s">
        <v>14</v>
      </c>
      <c r="C7" s="11">
        <v>0.25</v>
      </c>
      <c r="D7" s="12">
        <f t="shared" ref="D7:AD7" si="0">C8</f>
        <v>0.26041666666666669</v>
      </c>
      <c r="E7" s="12">
        <f t="shared" si="0"/>
        <v>0.27083333333333337</v>
      </c>
      <c r="F7" s="12">
        <f t="shared" si="0"/>
        <v>0.28125000000000006</v>
      </c>
      <c r="G7" s="12">
        <f t="shared" si="0"/>
        <v>0.29166666666666674</v>
      </c>
      <c r="H7" s="12">
        <f t="shared" si="0"/>
        <v>0.30208333333333343</v>
      </c>
      <c r="I7" s="12">
        <f t="shared" si="0"/>
        <v>0.31250000000000011</v>
      </c>
      <c r="J7" s="12">
        <f t="shared" si="0"/>
        <v>0.3229166666666668</v>
      </c>
      <c r="K7" s="12">
        <f t="shared" si="0"/>
        <v>0.33333333333333348</v>
      </c>
      <c r="L7" s="12">
        <f t="shared" si="0"/>
        <v>0.34375000000000017</v>
      </c>
      <c r="M7" s="12">
        <f t="shared" si="0"/>
        <v>0.35416666666666685</v>
      </c>
      <c r="N7" s="12">
        <f t="shared" si="0"/>
        <v>0.36458333333333354</v>
      </c>
      <c r="O7" s="12">
        <f t="shared" si="0"/>
        <v>0.37500000000000022</v>
      </c>
      <c r="P7" s="12">
        <f t="shared" si="0"/>
        <v>0.38541666666666691</v>
      </c>
      <c r="Q7" s="12">
        <f t="shared" si="0"/>
        <v>0.39583333333333359</v>
      </c>
      <c r="R7" s="12">
        <f t="shared" si="0"/>
        <v>0.40625000000000028</v>
      </c>
      <c r="S7" s="12">
        <f t="shared" si="0"/>
        <v>0.41666666666666696</v>
      </c>
      <c r="T7" s="12">
        <f t="shared" si="0"/>
        <v>0.42708333333333365</v>
      </c>
      <c r="U7" s="12">
        <f t="shared" si="0"/>
        <v>0.43750000000000033</v>
      </c>
      <c r="V7" s="12">
        <f t="shared" si="0"/>
        <v>0.44791666666666702</v>
      </c>
      <c r="W7" s="12">
        <f t="shared" si="0"/>
        <v>0.4583333333333337</v>
      </c>
      <c r="X7" s="12">
        <f t="shared" si="0"/>
        <v>0.46875000000000039</v>
      </c>
      <c r="Y7" s="13">
        <f t="shared" si="0"/>
        <v>0.47916666666666707</v>
      </c>
      <c r="Z7" s="12">
        <f t="shared" si="0"/>
        <v>0.48958333333333376</v>
      </c>
      <c r="AA7" s="12">
        <f t="shared" si="0"/>
        <v>0.50000000000000044</v>
      </c>
      <c r="AB7" s="12">
        <f t="shared" si="0"/>
        <v>0.51041666666666707</v>
      </c>
      <c r="AC7" s="12">
        <f t="shared" si="0"/>
        <v>0.5208333333333337</v>
      </c>
      <c r="AD7" s="14">
        <f t="shared" si="0"/>
        <v>0.53125000000000033</v>
      </c>
    </row>
    <row r="8" spans="1:33" ht="13.5" thickBot="1" x14ac:dyDescent="0.35">
      <c r="A8" s="15"/>
      <c r="B8" s="16" t="s">
        <v>11</v>
      </c>
      <c r="C8" s="17">
        <f t="shared" ref="C8:AD8" si="1">C7+1/96</f>
        <v>0.26041666666666669</v>
      </c>
      <c r="D8" s="18">
        <f t="shared" si="1"/>
        <v>0.27083333333333337</v>
      </c>
      <c r="E8" s="18">
        <f t="shared" si="1"/>
        <v>0.28125000000000006</v>
      </c>
      <c r="F8" s="18">
        <f t="shared" si="1"/>
        <v>0.29166666666666674</v>
      </c>
      <c r="G8" s="18">
        <f t="shared" si="1"/>
        <v>0.30208333333333343</v>
      </c>
      <c r="H8" s="18">
        <f t="shared" si="1"/>
        <v>0.31250000000000011</v>
      </c>
      <c r="I8" s="18">
        <f t="shared" si="1"/>
        <v>0.3229166666666668</v>
      </c>
      <c r="J8" s="18">
        <f t="shared" si="1"/>
        <v>0.33333333333333348</v>
      </c>
      <c r="K8" s="18">
        <f t="shared" si="1"/>
        <v>0.34375000000000017</v>
      </c>
      <c r="L8" s="18">
        <f t="shared" si="1"/>
        <v>0.35416666666666685</v>
      </c>
      <c r="M8" s="18">
        <f t="shared" si="1"/>
        <v>0.36458333333333354</v>
      </c>
      <c r="N8" s="18">
        <f t="shared" si="1"/>
        <v>0.37500000000000022</v>
      </c>
      <c r="O8" s="18">
        <f t="shared" si="1"/>
        <v>0.38541666666666691</v>
      </c>
      <c r="P8" s="18">
        <f t="shared" si="1"/>
        <v>0.39583333333333359</v>
      </c>
      <c r="Q8" s="18">
        <f t="shared" si="1"/>
        <v>0.40625000000000028</v>
      </c>
      <c r="R8" s="18">
        <f t="shared" si="1"/>
        <v>0.41666666666666696</v>
      </c>
      <c r="S8" s="18">
        <f t="shared" si="1"/>
        <v>0.42708333333333365</v>
      </c>
      <c r="T8" s="18">
        <f t="shared" si="1"/>
        <v>0.43750000000000033</v>
      </c>
      <c r="U8" s="18">
        <f t="shared" si="1"/>
        <v>0.44791666666666702</v>
      </c>
      <c r="V8" s="18">
        <f t="shared" si="1"/>
        <v>0.4583333333333337</v>
      </c>
      <c r="W8" s="18">
        <f t="shared" si="1"/>
        <v>0.46875000000000039</v>
      </c>
      <c r="X8" s="18">
        <f t="shared" si="1"/>
        <v>0.47916666666666707</v>
      </c>
      <c r="Y8" s="19">
        <f t="shared" si="1"/>
        <v>0.48958333333333376</v>
      </c>
      <c r="Z8" s="18">
        <f t="shared" si="1"/>
        <v>0.50000000000000044</v>
      </c>
      <c r="AA8" s="18">
        <f t="shared" si="1"/>
        <v>0.51041666666666707</v>
      </c>
      <c r="AB8" s="18">
        <f t="shared" si="1"/>
        <v>0.5208333333333337</v>
      </c>
      <c r="AC8" s="18">
        <f t="shared" si="1"/>
        <v>0.53125000000000033</v>
      </c>
      <c r="AD8" s="20">
        <f t="shared" si="1"/>
        <v>0.54166666666666696</v>
      </c>
    </row>
    <row r="9" spans="1:33" x14ac:dyDescent="0.25">
      <c r="A9" s="21" t="str">
        <f>TEXT(B9,"TTT")</f>
        <v>Sa</v>
      </c>
      <c r="B9" s="22">
        <f>E5</f>
        <v>0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8"/>
      <c r="O9" s="28"/>
      <c r="P9" s="28"/>
      <c r="Q9" s="28"/>
      <c r="R9" s="28"/>
      <c r="S9" s="28"/>
      <c r="T9" s="28"/>
      <c r="U9" s="28"/>
      <c r="V9" s="24"/>
      <c r="W9" s="24"/>
      <c r="X9" s="24"/>
      <c r="Y9" s="24"/>
      <c r="Z9" s="24"/>
      <c r="AA9" s="24"/>
      <c r="AB9" s="24"/>
      <c r="AC9" s="24"/>
      <c r="AD9" s="24"/>
    </row>
    <row r="10" spans="1:33" x14ac:dyDescent="0.25">
      <c r="A10" s="25" t="str">
        <f>TEXT(B10,"TTT")</f>
        <v>So</v>
      </c>
      <c r="B10" s="26">
        <f>B9+1</f>
        <v>1</v>
      </c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</row>
    <row r="11" spans="1:33" x14ac:dyDescent="0.25">
      <c r="A11" s="25" t="str">
        <f>TEXT(B11,"TTT")</f>
        <v>Mo</v>
      </c>
      <c r="B11" s="26">
        <f>B10+1</f>
        <v>2</v>
      </c>
      <c r="C11" s="2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</row>
    <row r="12" spans="1:33" x14ac:dyDescent="0.25">
      <c r="A12" s="25" t="str">
        <f>TEXT(B12,"TTT")</f>
        <v>Di</v>
      </c>
      <c r="B12" s="26">
        <f>B11+1</f>
        <v>3</v>
      </c>
      <c r="C12" s="2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</row>
    <row r="13" spans="1:33" ht="13" thickBot="1" x14ac:dyDescent="0.3">
      <c r="A13" s="29" t="str">
        <f>TEXT(B13,"TTT")</f>
        <v>Mi</v>
      </c>
      <c r="B13" s="30">
        <f>B12+1</f>
        <v>4</v>
      </c>
      <c r="C13" s="2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</row>
    <row r="14" spans="1:33" ht="13" thickBot="1" x14ac:dyDescent="0.3"/>
    <row r="15" spans="1:33" ht="13" x14ac:dyDescent="0.3">
      <c r="A15" s="9"/>
      <c r="B15" s="10" t="s">
        <v>14</v>
      </c>
      <c r="C15" s="31">
        <f>AD8</f>
        <v>0.54166666666666696</v>
      </c>
      <c r="D15" s="12">
        <f t="shared" ref="D15:AD15" si="2">C16</f>
        <v>0.55208333333333359</v>
      </c>
      <c r="E15" s="12">
        <f t="shared" si="2"/>
        <v>0.56250000000000022</v>
      </c>
      <c r="F15" s="12">
        <f t="shared" si="2"/>
        <v>0.57291666666666685</v>
      </c>
      <c r="G15" s="12">
        <f t="shared" si="2"/>
        <v>0.58333333333333348</v>
      </c>
      <c r="H15" s="12">
        <f t="shared" si="2"/>
        <v>0.59375000000000011</v>
      </c>
      <c r="I15" s="12">
        <f t="shared" si="2"/>
        <v>0.60416666666666674</v>
      </c>
      <c r="J15" s="12">
        <f t="shared" si="2"/>
        <v>0.61458333333333337</v>
      </c>
      <c r="K15" s="12">
        <f t="shared" si="2"/>
        <v>0.625</v>
      </c>
      <c r="L15" s="12">
        <f t="shared" si="2"/>
        <v>0.63541666666666663</v>
      </c>
      <c r="M15" s="12">
        <f t="shared" si="2"/>
        <v>0.64583333333333326</v>
      </c>
      <c r="N15" s="12">
        <f t="shared" si="2"/>
        <v>0.65624999999999989</v>
      </c>
      <c r="O15" s="12">
        <f t="shared" si="2"/>
        <v>0.66666666666666652</v>
      </c>
      <c r="P15" s="12">
        <f t="shared" si="2"/>
        <v>0.67708333333333315</v>
      </c>
      <c r="Q15" s="12">
        <f t="shared" si="2"/>
        <v>0.68749999999999978</v>
      </c>
      <c r="R15" s="12">
        <f t="shared" si="2"/>
        <v>0.69791666666666641</v>
      </c>
      <c r="S15" s="12">
        <f t="shared" si="2"/>
        <v>0.70833333333333304</v>
      </c>
      <c r="T15" s="12">
        <f t="shared" si="2"/>
        <v>0.71874999999999967</v>
      </c>
      <c r="U15" s="12">
        <f t="shared" si="2"/>
        <v>0.7291666666666663</v>
      </c>
      <c r="V15" s="12">
        <f t="shared" si="2"/>
        <v>0.73958333333333293</v>
      </c>
      <c r="W15" s="12">
        <f t="shared" si="2"/>
        <v>0.74999999999999956</v>
      </c>
      <c r="X15" s="12">
        <f t="shared" si="2"/>
        <v>0.76041666666666619</v>
      </c>
      <c r="Y15" s="12">
        <f t="shared" si="2"/>
        <v>0.77083333333333282</v>
      </c>
      <c r="Z15" s="12">
        <f t="shared" si="2"/>
        <v>0.78124999999999944</v>
      </c>
      <c r="AA15" s="12">
        <f t="shared" si="2"/>
        <v>0.79166666666666607</v>
      </c>
      <c r="AB15" s="12">
        <f t="shared" si="2"/>
        <v>0.8020833333333327</v>
      </c>
      <c r="AC15" s="12">
        <f t="shared" si="2"/>
        <v>0.81249999999999933</v>
      </c>
      <c r="AD15" s="32">
        <f t="shared" si="2"/>
        <v>0.82291666666666596</v>
      </c>
    </row>
    <row r="16" spans="1:33" ht="13.5" thickBot="1" x14ac:dyDescent="0.35">
      <c r="A16" s="15"/>
      <c r="B16" s="16" t="s">
        <v>11</v>
      </c>
      <c r="C16" s="33">
        <f t="shared" ref="C16:AD16" si="3">C15+1/96</f>
        <v>0.55208333333333359</v>
      </c>
      <c r="D16" s="18">
        <f t="shared" si="3"/>
        <v>0.56250000000000022</v>
      </c>
      <c r="E16" s="18">
        <f t="shared" si="3"/>
        <v>0.57291666666666685</v>
      </c>
      <c r="F16" s="18">
        <f t="shared" si="3"/>
        <v>0.58333333333333348</v>
      </c>
      <c r="G16" s="18">
        <f t="shared" si="3"/>
        <v>0.59375000000000011</v>
      </c>
      <c r="H16" s="18">
        <f t="shared" si="3"/>
        <v>0.60416666666666674</v>
      </c>
      <c r="I16" s="18">
        <f t="shared" si="3"/>
        <v>0.61458333333333337</v>
      </c>
      <c r="J16" s="18">
        <f t="shared" si="3"/>
        <v>0.625</v>
      </c>
      <c r="K16" s="18">
        <f t="shared" si="3"/>
        <v>0.63541666666666663</v>
      </c>
      <c r="L16" s="18">
        <f t="shared" si="3"/>
        <v>0.64583333333333326</v>
      </c>
      <c r="M16" s="18">
        <f t="shared" si="3"/>
        <v>0.65624999999999989</v>
      </c>
      <c r="N16" s="18">
        <f t="shared" si="3"/>
        <v>0.66666666666666652</v>
      </c>
      <c r="O16" s="18">
        <f t="shared" si="3"/>
        <v>0.67708333333333315</v>
      </c>
      <c r="P16" s="18">
        <f t="shared" si="3"/>
        <v>0.68749999999999978</v>
      </c>
      <c r="Q16" s="18">
        <f t="shared" si="3"/>
        <v>0.69791666666666641</v>
      </c>
      <c r="R16" s="18">
        <f t="shared" si="3"/>
        <v>0.70833333333333304</v>
      </c>
      <c r="S16" s="18">
        <f t="shared" si="3"/>
        <v>0.71874999999999967</v>
      </c>
      <c r="T16" s="18">
        <f t="shared" si="3"/>
        <v>0.7291666666666663</v>
      </c>
      <c r="U16" s="18">
        <f t="shared" si="3"/>
        <v>0.73958333333333293</v>
      </c>
      <c r="V16" s="18">
        <f t="shared" si="3"/>
        <v>0.74999999999999956</v>
      </c>
      <c r="W16" s="18">
        <f t="shared" si="3"/>
        <v>0.76041666666666619</v>
      </c>
      <c r="X16" s="18">
        <f t="shared" si="3"/>
        <v>0.77083333333333282</v>
      </c>
      <c r="Y16" s="18">
        <f t="shared" si="3"/>
        <v>0.78124999999999944</v>
      </c>
      <c r="Z16" s="18">
        <f t="shared" si="3"/>
        <v>0.79166666666666607</v>
      </c>
      <c r="AA16" s="18">
        <f t="shared" si="3"/>
        <v>0.8020833333333327</v>
      </c>
      <c r="AB16" s="18">
        <f t="shared" si="3"/>
        <v>0.81249999999999933</v>
      </c>
      <c r="AC16" s="18">
        <f t="shared" si="3"/>
        <v>0.82291666666666596</v>
      </c>
      <c r="AD16" s="34">
        <f t="shared" si="3"/>
        <v>0.83333333333333259</v>
      </c>
      <c r="AF16" s="35" t="s">
        <v>15</v>
      </c>
      <c r="AG16" s="36"/>
    </row>
    <row r="17" spans="1:33" x14ac:dyDescent="0.25">
      <c r="A17" s="21" t="str">
        <f>TEXT(B17,"TTT")</f>
        <v>Sa</v>
      </c>
      <c r="B17" s="37">
        <f>B9</f>
        <v>0</v>
      </c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F17" s="38">
        <f>(COUNT(C9:AD9,C17:AD17)-FREQUENCY((C9:AD9,C17:AD17),ROUNDDOWN($Z$2/2,0)))/4</f>
        <v>0</v>
      </c>
      <c r="AG17" s="39"/>
    </row>
    <row r="18" spans="1:33" x14ac:dyDescent="0.25">
      <c r="A18" s="25" t="str">
        <f>TEXT(B18,"TTT")</f>
        <v>So</v>
      </c>
      <c r="B18" s="26">
        <f>B17+1</f>
        <v>1</v>
      </c>
      <c r="C18" s="2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F18" s="38">
        <f>(COUNT(C10:AD10,C18:AD18)-FREQUENCY((C10:AD10,C18:AD18),ROUNDDOWN($Z$2/2,0)))/4</f>
        <v>0</v>
      </c>
      <c r="AG18" s="39"/>
    </row>
    <row r="19" spans="1:33" x14ac:dyDescent="0.25">
      <c r="A19" s="25" t="str">
        <f>TEXT(B19,"TTT")</f>
        <v>Mo</v>
      </c>
      <c r="B19" s="26">
        <f>B18+1</f>
        <v>2</v>
      </c>
      <c r="C19" s="2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F19" s="38">
        <f>(COUNT(C11:AD11,C19:AD19)-FREQUENCY((C11:AD11,C19:AD19),ROUNDDOWN($Z$2/2,0)))/4</f>
        <v>0</v>
      </c>
      <c r="AG19" s="39"/>
    </row>
    <row r="20" spans="1:33" x14ac:dyDescent="0.25">
      <c r="A20" s="25" t="str">
        <f>TEXT(B20,"TTT")</f>
        <v>Di</v>
      </c>
      <c r="B20" s="26">
        <f>B19+1</f>
        <v>3</v>
      </c>
      <c r="C20" s="2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F20" s="38">
        <f>(COUNT(C12:AD12,C20:AD20)-FREQUENCY((C12:AD12,C20:AD20),ROUNDDOWN($Z$2/2,0)))/4</f>
        <v>0</v>
      </c>
      <c r="AG20" s="39"/>
    </row>
    <row r="21" spans="1:33" ht="13.5" thickBot="1" x14ac:dyDescent="0.35">
      <c r="A21" s="29" t="str">
        <f>TEXT(B21,"TTT")</f>
        <v>Mi</v>
      </c>
      <c r="B21" s="30">
        <f>B20+1</f>
        <v>4</v>
      </c>
      <c r="C21" s="2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F21" s="38">
        <f>(COUNT(C13:AD13,C21:AD21)-FREQUENCY((C13:AD13,C21:AD21),ROUNDDOWN($Z$2/2,0)))/4</f>
        <v>0</v>
      </c>
      <c r="AG21" s="40">
        <f>AVERAGE(AF17:AF21)</f>
        <v>0</v>
      </c>
    </row>
    <row r="23" spans="1:33" ht="13" x14ac:dyDescent="0.3">
      <c r="A23" s="3" t="s">
        <v>16</v>
      </c>
    </row>
    <row r="24" spans="1:33" x14ac:dyDescent="0.25">
      <c r="A24" t="s">
        <v>17</v>
      </c>
    </row>
    <row r="25" spans="1:33" x14ac:dyDescent="0.25">
      <c r="A25" t="s">
        <v>18</v>
      </c>
    </row>
    <row r="26" spans="1:33" x14ac:dyDescent="0.25">
      <c r="A26" t="s">
        <v>19</v>
      </c>
    </row>
    <row r="28" spans="1:33" x14ac:dyDescent="0.25">
      <c r="A28" t="s">
        <v>20</v>
      </c>
    </row>
    <row r="29" spans="1:33" x14ac:dyDescent="0.25">
      <c r="A29" t="s">
        <v>21</v>
      </c>
    </row>
    <row r="32" spans="1:33" ht="13" x14ac:dyDescent="0.3">
      <c r="B32" s="3" t="s">
        <v>22</v>
      </c>
    </row>
    <row r="34" spans="2:29" ht="15" customHeight="1" x14ac:dyDescent="0.25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</row>
    <row r="36" spans="2:29" x14ac:dyDescent="0.25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</row>
    <row r="38" spans="2:29" x14ac:dyDescent="0.25"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</row>
  </sheetData>
  <sheetProtection password="C51A" sheet="1" objects="1" scenarios="1" selectLockedCells="1"/>
  <mergeCells count="10">
    <mergeCell ref="B36:AC36"/>
    <mergeCell ref="B38:AC38"/>
    <mergeCell ref="Z1:AC1"/>
    <mergeCell ref="E5:G5"/>
    <mergeCell ref="I5:K5"/>
    <mergeCell ref="B34:AC34"/>
    <mergeCell ref="E3:K3"/>
    <mergeCell ref="E4:K4"/>
    <mergeCell ref="E2:K2"/>
    <mergeCell ref="Z3:AC3"/>
  </mergeCells>
  <phoneticPr fontId="1" type="noConversion"/>
  <conditionalFormatting sqref="C17:AD21 C9:M13 V9:AD13">
    <cfRule type="cellIs" dxfId="26" priority="4" stopIfTrue="1" operator="equal">
      <formula>""</formula>
    </cfRule>
    <cfRule type="cellIs" dxfId="25" priority="5" stopIfTrue="1" operator="equal">
      <formula>$Z$2</formula>
    </cfRule>
    <cfRule type="cellIs" dxfId="24" priority="6" stopIfTrue="1" operator="greaterThan">
      <formula>$Z$2/2</formula>
    </cfRule>
  </conditionalFormatting>
  <conditionalFormatting sqref="N9:U13">
    <cfRule type="cellIs" dxfId="23" priority="1" stopIfTrue="1" operator="equal">
      <formula>""</formula>
    </cfRule>
    <cfRule type="cellIs" dxfId="22" priority="2" stopIfTrue="1" operator="equal">
      <formula>$Z$2</formula>
    </cfRule>
    <cfRule type="cellIs" dxfId="21" priority="3" stopIfTrue="1" operator="greaterThan">
      <formula>$Z$2/2</formula>
    </cfRule>
  </conditionalFormatting>
  <pageMargins left="0.25" right="0.17" top="0.49" bottom="0.49" header="0.17" footer="0.17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1528D-CFC0-42F9-AAA2-6F8E4F251CC8}">
  <sheetPr codeName="Tabelle12"/>
  <dimension ref="A1:AG38"/>
  <sheetViews>
    <sheetView workbookViewId="0">
      <selection activeCell="R2" sqref="R2"/>
    </sheetView>
  </sheetViews>
  <sheetFormatPr baseColWidth="10" defaultRowHeight="12.5" x14ac:dyDescent="0.25"/>
  <cols>
    <col min="1" max="1" width="5.1796875" customWidth="1"/>
    <col min="2" max="2" width="8.7265625" customWidth="1"/>
    <col min="3" max="30" width="4.54296875" customWidth="1"/>
    <col min="31" max="31" width="4.7265625" customWidth="1"/>
  </cols>
  <sheetData>
    <row r="1" spans="1:33" ht="18" x14ac:dyDescent="0.4">
      <c r="A1" s="1" t="s">
        <v>0</v>
      </c>
      <c r="U1" s="2" t="s">
        <v>1</v>
      </c>
      <c r="Z1" s="50"/>
      <c r="AA1" s="50"/>
      <c r="AB1" s="50"/>
      <c r="AC1" s="50"/>
    </row>
    <row r="2" spans="1:33" ht="18" customHeight="1" x14ac:dyDescent="0.3">
      <c r="A2" s="3" t="s">
        <v>2</v>
      </c>
      <c r="E2" s="56">
        <f>Gr3Woche1!E2</f>
        <v>0</v>
      </c>
      <c r="F2" s="56"/>
      <c r="G2" s="56"/>
      <c r="H2" s="56"/>
      <c r="I2" s="56"/>
      <c r="J2" s="56"/>
      <c r="K2" s="56"/>
      <c r="M2" s="2" t="s">
        <v>3</v>
      </c>
      <c r="R2" s="4"/>
      <c r="U2" s="2" t="s">
        <v>4</v>
      </c>
      <c r="Y2" s="5"/>
      <c r="Z2" s="4"/>
    </row>
    <row r="3" spans="1:33" ht="18" customHeight="1" x14ac:dyDescent="0.3">
      <c r="A3" s="3" t="s">
        <v>40</v>
      </c>
      <c r="E3" s="57">
        <f>Gr6Woche1!E3</f>
        <v>0</v>
      </c>
      <c r="F3" s="57"/>
      <c r="G3" s="57"/>
      <c r="H3" s="57"/>
      <c r="I3" s="57"/>
      <c r="J3" s="57"/>
      <c r="K3" s="57"/>
      <c r="M3" s="6" t="s">
        <v>5</v>
      </c>
      <c r="R3" s="7"/>
      <c r="U3" s="2" t="s">
        <v>6</v>
      </c>
      <c r="Z3" s="50"/>
      <c r="AA3" s="50"/>
      <c r="AB3" s="50"/>
      <c r="AC3" s="50"/>
    </row>
    <row r="4" spans="1:33" ht="18" customHeight="1" x14ac:dyDescent="0.3">
      <c r="A4" s="3" t="s">
        <v>7</v>
      </c>
      <c r="E4" s="53"/>
      <c r="F4" s="53"/>
      <c r="G4" s="53"/>
      <c r="H4" s="53"/>
      <c r="I4" s="53"/>
      <c r="J4" s="53"/>
      <c r="K4" s="53"/>
      <c r="M4" s="6" t="s">
        <v>8</v>
      </c>
      <c r="R4" s="7"/>
    </row>
    <row r="5" spans="1:33" ht="18" customHeight="1" x14ac:dyDescent="0.3">
      <c r="A5" s="3" t="s">
        <v>9</v>
      </c>
      <c r="D5" s="3" t="s">
        <v>10</v>
      </c>
      <c r="E5" s="55">
        <f>Gr1Woche2!E5</f>
        <v>0</v>
      </c>
      <c r="F5" s="55"/>
      <c r="G5" s="55"/>
      <c r="H5" s="3" t="s">
        <v>11</v>
      </c>
      <c r="I5" s="52">
        <f>B13</f>
        <v>4</v>
      </c>
      <c r="J5" s="52"/>
      <c r="K5" s="52"/>
      <c r="M5" s="6" t="s">
        <v>12</v>
      </c>
      <c r="R5" s="7"/>
      <c r="U5" s="3" t="s">
        <v>13</v>
      </c>
      <c r="Z5" s="48">
        <f>R2+R3</f>
        <v>0</v>
      </c>
    </row>
    <row r="6" spans="1:33" ht="13" thickBot="1" x14ac:dyDescent="0.3"/>
    <row r="7" spans="1:33" ht="13" x14ac:dyDescent="0.3">
      <c r="A7" s="9"/>
      <c r="B7" s="10" t="s">
        <v>14</v>
      </c>
      <c r="C7" s="11">
        <v>0.25</v>
      </c>
      <c r="D7" s="12">
        <f t="shared" ref="D7:AD7" si="0">C8</f>
        <v>0.26041666666666669</v>
      </c>
      <c r="E7" s="12">
        <f t="shared" si="0"/>
        <v>0.27083333333333337</v>
      </c>
      <c r="F7" s="12">
        <f t="shared" si="0"/>
        <v>0.28125000000000006</v>
      </c>
      <c r="G7" s="12">
        <f t="shared" si="0"/>
        <v>0.29166666666666674</v>
      </c>
      <c r="H7" s="12">
        <f t="shared" si="0"/>
        <v>0.30208333333333343</v>
      </c>
      <c r="I7" s="12">
        <f t="shared" si="0"/>
        <v>0.31250000000000011</v>
      </c>
      <c r="J7" s="12">
        <f t="shared" si="0"/>
        <v>0.3229166666666668</v>
      </c>
      <c r="K7" s="12">
        <f t="shared" si="0"/>
        <v>0.33333333333333348</v>
      </c>
      <c r="L7" s="12">
        <f t="shared" si="0"/>
        <v>0.34375000000000017</v>
      </c>
      <c r="M7" s="12">
        <f t="shared" si="0"/>
        <v>0.35416666666666685</v>
      </c>
      <c r="N7" s="12">
        <f t="shared" si="0"/>
        <v>0.36458333333333354</v>
      </c>
      <c r="O7" s="12">
        <f t="shared" si="0"/>
        <v>0.37500000000000022</v>
      </c>
      <c r="P7" s="12">
        <f t="shared" si="0"/>
        <v>0.38541666666666691</v>
      </c>
      <c r="Q7" s="12">
        <f t="shared" si="0"/>
        <v>0.39583333333333359</v>
      </c>
      <c r="R7" s="12">
        <f t="shared" si="0"/>
        <v>0.40625000000000028</v>
      </c>
      <c r="S7" s="12">
        <f t="shared" si="0"/>
        <v>0.41666666666666696</v>
      </c>
      <c r="T7" s="12">
        <f t="shared" si="0"/>
        <v>0.42708333333333365</v>
      </c>
      <c r="U7" s="12">
        <f t="shared" si="0"/>
        <v>0.43750000000000033</v>
      </c>
      <c r="V7" s="12">
        <f t="shared" si="0"/>
        <v>0.44791666666666702</v>
      </c>
      <c r="W7" s="12">
        <f t="shared" si="0"/>
        <v>0.4583333333333337</v>
      </c>
      <c r="X7" s="12">
        <f t="shared" si="0"/>
        <v>0.46875000000000039</v>
      </c>
      <c r="Y7" s="13">
        <f t="shared" si="0"/>
        <v>0.47916666666666707</v>
      </c>
      <c r="Z7" s="12">
        <f t="shared" si="0"/>
        <v>0.48958333333333376</v>
      </c>
      <c r="AA7" s="12">
        <f t="shared" si="0"/>
        <v>0.50000000000000044</v>
      </c>
      <c r="AB7" s="12">
        <f t="shared" si="0"/>
        <v>0.51041666666666707</v>
      </c>
      <c r="AC7" s="12">
        <f t="shared" si="0"/>
        <v>0.5208333333333337</v>
      </c>
      <c r="AD7" s="14">
        <f t="shared" si="0"/>
        <v>0.53125000000000033</v>
      </c>
    </row>
    <row r="8" spans="1:33" ht="13.5" thickBot="1" x14ac:dyDescent="0.35">
      <c r="A8" s="15"/>
      <c r="B8" s="16" t="s">
        <v>11</v>
      </c>
      <c r="C8" s="17">
        <f t="shared" ref="C8:AD8" si="1">C7+1/96</f>
        <v>0.26041666666666669</v>
      </c>
      <c r="D8" s="18">
        <f t="shared" si="1"/>
        <v>0.27083333333333337</v>
      </c>
      <c r="E8" s="18">
        <f t="shared" si="1"/>
        <v>0.28125000000000006</v>
      </c>
      <c r="F8" s="18">
        <f t="shared" si="1"/>
        <v>0.29166666666666674</v>
      </c>
      <c r="G8" s="18">
        <f t="shared" si="1"/>
        <v>0.30208333333333343</v>
      </c>
      <c r="H8" s="18">
        <f t="shared" si="1"/>
        <v>0.31250000000000011</v>
      </c>
      <c r="I8" s="18">
        <f t="shared" si="1"/>
        <v>0.3229166666666668</v>
      </c>
      <c r="J8" s="18">
        <f t="shared" si="1"/>
        <v>0.33333333333333348</v>
      </c>
      <c r="K8" s="18">
        <f t="shared" si="1"/>
        <v>0.34375000000000017</v>
      </c>
      <c r="L8" s="18">
        <f t="shared" si="1"/>
        <v>0.35416666666666685</v>
      </c>
      <c r="M8" s="18">
        <f t="shared" si="1"/>
        <v>0.36458333333333354</v>
      </c>
      <c r="N8" s="18">
        <f t="shared" si="1"/>
        <v>0.37500000000000022</v>
      </c>
      <c r="O8" s="18">
        <f t="shared" si="1"/>
        <v>0.38541666666666691</v>
      </c>
      <c r="P8" s="18">
        <f t="shared" si="1"/>
        <v>0.39583333333333359</v>
      </c>
      <c r="Q8" s="18">
        <f t="shared" si="1"/>
        <v>0.40625000000000028</v>
      </c>
      <c r="R8" s="18">
        <f t="shared" si="1"/>
        <v>0.41666666666666696</v>
      </c>
      <c r="S8" s="18">
        <f t="shared" si="1"/>
        <v>0.42708333333333365</v>
      </c>
      <c r="T8" s="18">
        <f t="shared" si="1"/>
        <v>0.43750000000000033</v>
      </c>
      <c r="U8" s="18">
        <f t="shared" si="1"/>
        <v>0.44791666666666702</v>
      </c>
      <c r="V8" s="18">
        <f t="shared" si="1"/>
        <v>0.4583333333333337</v>
      </c>
      <c r="W8" s="18">
        <f t="shared" si="1"/>
        <v>0.46875000000000039</v>
      </c>
      <c r="X8" s="18">
        <f t="shared" si="1"/>
        <v>0.47916666666666707</v>
      </c>
      <c r="Y8" s="19">
        <f t="shared" si="1"/>
        <v>0.48958333333333376</v>
      </c>
      <c r="Z8" s="18">
        <f t="shared" si="1"/>
        <v>0.50000000000000044</v>
      </c>
      <c r="AA8" s="18">
        <f t="shared" si="1"/>
        <v>0.51041666666666707</v>
      </c>
      <c r="AB8" s="18">
        <f t="shared" si="1"/>
        <v>0.5208333333333337</v>
      </c>
      <c r="AC8" s="18">
        <f t="shared" si="1"/>
        <v>0.53125000000000033</v>
      </c>
      <c r="AD8" s="20">
        <f t="shared" si="1"/>
        <v>0.54166666666666696</v>
      </c>
    </row>
    <row r="9" spans="1:33" x14ac:dyDescent="0.25">
      <c r="A9" s="21" t="str">
        <f>TEXT(B9,"TTT")</f>
        <v>Sa</v>
      </c>
      <c r="B9" s="22">
        <f>E5</f>
        <v>0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</row>
    <row r="10" spans="1:33" x14ac:dyDescent="0.25">
      <c r="A10" s="25" t="str">
        <f>TEXT(B10,"TTT")</f>
        <v>So</v>
      </c>
      <c r="B10" s="26">
        <f>B9+1</f>
        <v>1</v>
      </c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</row>
    <row r="11" spans="1:33" x14ac:dyDescent="0.25">
      <c r="A11" s="25" t="str">
        <f>TEXT(B11,"TTT")</f>
        <v>Mo</v>
      </c>
      <c r="B11" s="26">
        <f>B10+1</f>
        <v>2</v>
      </c>
      <c r="C11" s="2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</row>
    <row r="12" spans="1:33" x14ac:dyDescent="0.25">
      <c r="A12" s="25" t="str">
        <f>TEXT(B12,"TTT")</f>
        <v>Di</v>
      </c>
      <c r="B12" s="26">
        <f>B11+1</f>
        <v>3</v>
      </c>
      <c r="C12" s="2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</row>
    <row r="13" spans="1:33" ht="13" thickBot="1" x14ac:dyDescent="0.3">
      <c r="A13" s="29" t="str">
        <f>TEXT(B13,"TTT")</f>
        <v>Mi</v>
      </c>
      <c r="B13" s="30">
        <f>B12+1</f>
        <v>4</v>
      </c>
      <c r="C13" s="2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</row>
    <row r="14" spans="1:33" ht="13" thickBot="1" x14ac:dyDescent="0.3"/>
    <row r="15" spans="1:33" ht="13" x14ac:dyDescent="0.3">
      <c r="A15" s="9"/>
      <c r="B15" s="10" t="s">
        <v>14</v>
      </c>
      <c r="C15" s="31">
        <f>AD8</f>
        <v>0.54166666666666696</v>
      </c>
      <c r="D15" s="12">
        <f t="shared" ref="D15:AD15" si="2">C16</f>
        <v>0.55208333333333359</v>
      </c>
      <c r="E15" s="12">
        <f t="shared" si="2"/>
        <v>0.56250000000000022</v>
      </c>
      <c r="F15" s="12">
        <f t="shared" si="2"/>
        <v>0.57291666666666685</v>
      </c>
      <c r="G15" s="12">
        <f t="shared" si="2"/>
        <v>0.58333333333333348</v>
      </c>
      <c r="H15" s="12">
        <f t="shared" si="2"/>
        <v>0.59375000000000011</v>
      </c>
      <c r="I15" s="12">
        <f t="shared" si="2"/>
        <v>0.60416666666666674</v>
      </c>
      <c r="J15" s="12">
        <f t="shared" si="2"/>
        <v>0.61458333333333337</v>
      </c>
      <c r="K15" s="12">
        <f t="shared" si="2"/>
        <v>0.625</v>
      </c>
      <c r="L15" s="12">
        <f t="shared" si="2"/>
        <v>0.63541666666666663</v>
      </c>
      <c r="M15" s="12">
        <f t="shared" si="2"/>
        <v>0.64583333333333326</v>
      </c>
      <c r="N15" s="12">
        <f t="shared" si="2"/>
        <v>0.65624999999999989</v>
      </c>
      <c r="O15" s="12">
        <f t="shared" si="2"/>
        <v>0.66666666666666652</v>
      </c>
      <c r="P15" s="12">
        <f t="shared" si="2"/>
        <v>0.67708333333333315</v>
      </c>
      <c r="Q15" s="12">
        <f t="shared" si="2"/>
        <v>0.68749999999999978</v>
      </c>
      <c r="R15" s="12">
        <f t="shared" si="2"/>
        <v>0.69791666666666641</v>
      </c>
      <c r="S15" s="12">
        <f t="shared" si="2"/>
        <v>0.70833333333333304</v>
      </c>
      <c r="T15" s="12">
        <f t="shared" si="2"/>
        <v>0.71874999999999967</v>
      </c>
      <c r="U15" s="12">
        <f t="shared" si="2"/>
        <v>0.7291666666666663</v>
      </c>
      <c r="V15" s="12">
        <f t="shared" si="2"/>
        <v>0.73958333333333293</v>
      </c>
      <c r="W15" s="12">
        <f t="shared" si="2"/>
        <v>0.74999999999999956</v>
      </c>
      <c r="X15" s="12">
        <f t="shared" si="2"/>
        <v>0.76041666666666619</v>
      </c>
      <c r="Y15" s="12">
        <f t="shared" si="2"/>
        <v>0.77083333333333282</v>
      </c>
      <c r="Z15" s="12">
        <f t="shared" si="2"/>
        <v>0.78124999999999944</v>
      </c>
      <c r="AA15" s="12">
        <f t="shared" si="2"/>
        <v>0.79166666666666607</v>
      </c>
      <c r="AB15" s="12">
        <f t="shared" si="2"/>
        <v>0.8020833333333327</v>
      </c>
      <c r="AC15" s="12">
        <f t="shared" si="2"/>
        <v>0.81249999999999933</v>
      </c>
      <c r="AD15" s="32">
        <f t="shared" si="2"/>
        <v>0.82291666666666596</v>
      </c>
    </row>
    <row r="16" spans="1:33" ht="13.5" thickBot="1" x14ac:dyDescent="0.35">
      <c r="A16" s="15"/>
      <c r="B16" s="16" t="s">
        <v>11</v>
      </c>
      <c r="C16" s="33">
        <f t="shared" ref="C16:AD16" si="3">C15+1/96</f>
        <v>0.55208333333333359</v>
      </c>
      <c r="D16" s="18">
        <f t="shared" si="3"/>
        <v>0.56250000000000022</v>
      </c>
      <c r="E16" s="18">
        <f t="shared" si="3"/>
        <v>0.57291666666666685</v>
      </c>
      <c r="F16" s="18">
        <f t="shared" si="3"/>
        <v>0.58333333333333348</v>
      </c>
      <c r="G16" s="18">
        <f t="shared" si="3"/>
        <v>0.59375000000000011</v>
      </c>
      <c r="H16" s="18">
        <f t="shared" si="3"/>
        <v>0.60416666666666674</v>
      </c>
      <c r="I16" s="18">
        <f t="shared" si="3"/>
        <v>0.61458333333333337</v>
      </c>
      <c r="J16" s="18">
        <f t="shared" si="3"/>
        <v>0.625</v>
      </c>
      <c r="K16" s="18">
        <f t="shared" si="3"/>
        <v>0.63541666666666663</v>
      </c>
      <c r="L16" s="18">
        <f t="shared" si="3"/>
        <v>0.64583333333333326</v>
      </c>
      <c r="M16" s="18">
        <f t="shared" si="3"/>
        <v>0.65624999999999989</v>
      </c>
      <c r="N16" s="18">
        <f t="shared" si="3"/>
        <v>0.66666666666666652</v>
      </c>
      <c r="O16" s="18">
        <f t="shared" si="3"/>
        <v>0.67708333333333315</v>
      </c>
      <c r="P16" s="18">
        <f t="shared" si="3"/>
        <v>0.68749999999999978</v>
      </c>
      <c r="Q16" s="18">
        <f t="shared" si="3"/>
        <v>0.69791666666666641</v>
      </c>
      <c r="R16" s="18">
        <f t="shared" si="3"/>
        <v>0.70833333333333304</v>
      </c>
      <c r="S16" s="18">
        <f t="shared" si="3"/>
        <v>0.71874999999999967</v>
      </c>
      <c r="T16" s="18">
        <f t="shared" si="3"/>
        <v>0.7291666666666663</v>
      </c>
      <c r="U16" s="18">
        <f t="shared" si="3"/>
        <v>0.73958333333333293</v>
      </c>
      <c r="V16" s="18">
        <f t="shared" si="3"/>
        <v>0.74999999999999956</v>
      </c>
      <c r="W16" s="18">
        <f t="shared" si="3"/>
        <v>0.76041666666666619</v>
      </c>
      <c r="X16" s="18">
        <f t="shared" si="3"/>
        <v>0.77083333333333282</v>
      </c>
      <c r="Y16" s="18">
        <f t="shared" si="3"/>
        <v>0.78124999999999944</v>
      </c>
      <c r="Z16" s="18">
        <f t="shared" si="3"/>
        <v>0.79166666666666607</v>
      </c>
      <c r="AA16" s="18">
        <f t="shared" si="3"/>
        <v>0.8020833333333327</v>
      </c>
      <c r="AB16" s="18">
        <f t="shared" si="3"/>
        <v>0.81249999999999933</v>
      </c>
      <c r="AC16" s="18">
        <f t="shared" si="3"/>
        <v>0.82291666666666596</v>
      </c>
      <c r="AD16" s="34">
        <f t="shared" si="3"/>
        <v>0.83333333333333259</v>
      </c>
      <c r="AF16" s="35" t="s">
        <v>15</v>
      </c>
      <c r="AG16" s="36"/>
    </row>
    <row r="17" spans="1:33" x14ac:dyDescent="0.25">
      <c r="A17" s="21" t="str">
        <f>TEXT(B17,"TTT")</f>
        <v>Sa</v>
      </c>
      <c r="B17" s="37">
        <f>B9</f>
        <v>0</v>
      </c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F17" s="38">
        <f>(COUNT(C9:AD9,C17:AD17)-FREQUENCY((C9:AD9,C17:AD17),ROUNDDOWN($Z$2/2,0)))/4</f>
        <v>0</v>
      </c>
      <c r="AG17" s="39"/>
    </row>
    <row r="18" spans="1:33" x14ac:dyDescent="0.25">
      <c r="A18" s="25" t="str">
        <f>TEXT(B18,"TTT")</f>
        <v>So</v>
      </c>
      <c r="B18" s="26">
        <f>B17+1</f>
        <v>1</v>
      </c>
      <c r="C18" s="2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F18" s="38">
        <f>(COUNT(C10:AD10,C18:AD18)-FREQUENCY((C10:AD10,C18:AD18),ROUNDDOWN($Z$2/2,0)))/4</f>
        <v>0</v>
      </c>
      <c r="AG18" s="39"/>
    </row>
    <row r="19" spans="1:33" x14ac:dyDescent="0.25">
      <c r="A19" s="25" t="str">
        <f>TEXT(B19,"TTT")</f>
        <v>Mo</v>
      </c>
      <c r="B19" s="26">
        <f>B18+1</f>
        <v>2</v>
      </c>
      <c r="C19" s="2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F19" s="38">
        <f>(COUNT(C11:AD11,C19:AD19)-FREQUENCY((C11:AD11,C19:AD19),ROUNDDOWN($Z$2/2,0)))/4</f>
        <v>0</v>
      </c>
      <c r="AG19" s="39"/>
    </row>
    <row r="20" spans="1:33" x14ac:dyDescent="0.25">
      <c r="A20" s="25" t="str">
        <f>TEXT(B20,"TTT")</f>
        <v>Di</v>
      </c>
      <c r="B20" s="26">
        <f>B19+1</f>
        <v>3</v>
      </c>
      <c r="C20" s="2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F20" s="38">
        <f>(COUNT(C12:AD12,C20:AD20)-FREQUENCY((C12:AD12,C20:AD20),ROUNDDOWN($Z$2/2,0)))/4</f>
        <v>0</v>
      </c>
      <c r="AG20" s="39"/>
    </row>
    <row r="21" spans="1:33" ht="13.5" thickBot="1" x14ac:dyDescent="0.35">
      <c r="A21" s="29" t="str">
        <f>TEXT(B21,"TTT")</f>
        <v>Mi</v>
      </c>
      <c r="B21" s="30">
        <f>B20+1</f>
        <v>4</v>
      </c>
      <c r="C21" s="2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F21" s="38">
        <f>(COUNT(C13:AD13,C21:AD21)-FREQUENCY((C13:AD13,C21:AD21),ROUNDDOWN($Z$2/2,0)))/4</f>
        <v>0</v>
      </c>
      <c r="AG21" s="40">
        <f>AVERAGE(AF17:AF21)</f>
        <v>0</v>
      </c>
    </row>
    <row r="23" spans="1:33" ht="13" x14ac:dyDescent="0.3">
      <c r="A23" s="3" t="s">
        <v>16</v>
      </c>
    </row>
    <row r="24" spans="1:33" x14ac:dyDescent="0.25">
      <c r="A24" t="s">
        <v>17</v>
      </c>
    </row>
    <row r="25" spans="1:33" x14ac:dyDescent="0.25">
      <c r="A25" t="s">
        <v>18</v>
      </c>
    </row>
    <row r="26" spans="1:33" x14ac:dyDescent="0.25">
      <c r="A26" t="s">
        <v>19</v>
      </c>
    </row>
    <row r="28" spans="1:33" x14ac:dyDescent="0.25">
      <c r="A28" t="s">
        <v>20</v>
      </c>
    </row>
    <row r="29" spans="1:33" x14ac:dyDescent="0.25">
      <c r="A29" t="s">
        <v>21</v>
      </c>
    </row>
    <row r="32" spans="1:33" ht="13" x14ac:dyDescent="0.3">
      <c r="B32" s="3" t="s">
        <v>22</v>
      </c>
    </row>
    <row r="34" spans="2:29" ht="15" customHeight="1" x14ac:dyDescent="0.25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</row>
    <row r="36" spans="2:29" x14ac:dyDescent="0.25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</row>
    <row r="38" spans="2:29" x14ac:dyDescent="0.25"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</row>
  </sheetData>
  <sheetProtection password="C51A" sheet="1" objects="1" scenarios="1" selectLockedCells="1"/>
  <mergeCells count="10">
    <mergeCell ref="B36:AC36"/>
    <mergeCell ref="B38:AC38"/>
    <mergeCell ref="Z1:AC1"/>
    <mergeCell ref="E5:G5"/>
    <mergeCell ref="I5:K5"/>
    <mergeCell ref="B34:AC34"/>
    <mergeCell ref="E3:K3"/>
    <mergeCell ref="E4:K4"/>
    <mergeCell ref="E2:K2"/>
    <mergeCell ref="Z3:AC3"/>
  </mergeCells>
  <phoneticPr fontId="1" type="noConversion"/>
  <conditionalFormatting sqref="C17:AD21 C9:AD13">
    <cfRule type="cellIs" dxfId="20" priority="1" stopIfTrue="1" operator="equal">
      <formula>""</formula>
    </cfRule>
    <cfRule type="cellIs" dxfId="19" priority="2" stopIfTrue="1" operator="equal">
      <formula>$Z$2</formula>
    </cfRule>
    <cfRule type="cellIs" dxfId="18" priority="3" stopIfTrue="1" operator="greaterThan">
      <formula>$Z$2/2</formula>
    </cfRule>
  </conditionalFormatting>
  <pageMargins left="0.25" right="0.17" top="0.49" bottom="0.49" header="0.17" footer="0.17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2E714-BC91-443F-AEC3-00E59AAC374B}">
  <dimension ref="A1:AG38"/>
  <sheetViews>
    <sheetView workbookViewId="0">
      <selection activeCell="E5" sqref="E5:G5"/>
    </sheetView>
  </sheetViews>
  <sheetFormatPr baseColWidth="10" defaultRowHeight="12.5" x14ac:dyDescent="0.25"/>
  <cols>
    <col min="1" max="1" width="5.1796875" customWidth="1"/>
    <col min="2" max="2" width="8.7265625" customWidth="1"/>
    <col min="3" max="30" width="4.54296875" customWidth="1"/>
    <col min="31" max="31" width="4.7265625" customWidth="1"/>
  </cols>
  <sheetData>
    <row r="1" spans="1:33" ht="18" x14ac:dyDescent="0.4">
      <c r="A1" s="1" t="s">
        <v>0</v>
      </c>
      <c r="U1" s="2" t="s">
        <v>1</v>
      </c>
      <c r="Z1" s="50"/>
      <c r="AA1" s="50"/>
      <c r="AB1" s="50"/>
      <c r="AC1" s="50"/>
    </row>
    <row r="2" spans="1:33" ht="18" customHeight="1" x14ac:dyDescent="0.3">
      <c r="A2" s="3" t="s">
        <v>2</v>
      </c>
      <c r="E2" s="56">
        <f>Gr3Woche1!E2</f>
        <v>0</v>
      </c>
      <c r="F2" s="56"/>
      <c r="G2" s="56"/>
      <c r="H2" s="56"/>
      <c r="I2" s="56"/>
      <c r="J2" s="56"/>
      <c r="K2" s="56"/>
      <c r="M2" s="2" t="s">
        <v>3</v>
      </c>
      <c r="R2" s="4"/>
      <c r="U2" s="2" t="s">
        <v>4</v>
      </c>
      <c r="Y2" s="5"/>
      <c r="Z2" s="4"/>
    </row>
    <row r="3" spans="1:33" ht="18" customHeight="1" x14ac:dyDescent="0.3">
      <c r="A3" s="3" t="s">
        <v>40</v>
      </c>
      <c r="E3" s="57">
        <f>Gr1Woche2!E3</f>
        <v>0</v>
      </c>
      <c r="F3" s="57"/>
      <c r="G3" s="57"/>
      <c r="H3" s="57"/>
      <c r="I3" s="57"/>
      <c r="J3" s="57"/>
      <c r="K3" s="57"/>
      <c r="M3" s="6" t="s">
        <v>5</v>
      </c>
      <c r="R3" s="7"/>
      <c r="U3" s="2" t="s">
        <v>6</v>
      </c>
      <c r="Z3" s="50"/>
      <c r="AA3" s="50"/>
      <c r="AB3" s="50"/>
      <c r="AC3" s="50"/>
    </row>
    <row r="4" spans="1:33" ht="18" customHeight="1" x14ac:dyDescent="0.3">
      <c r="A4" s="3" t="s">
        <v>7</v>
      </c>
      <c r="E4" s="53"/>
      <c r="F4" s="53"/>
      <c r="G4" s="53"/>
      <c r="H4" s="53"/>
      <c r="I4" s="53"/>
      <c r="J4" s="53"/>
      <c r="K4" s="53"/>
      <c r="M4" s="6" t="s">
        <v>8</v>
      </c>
      <c r="R4" s="7"/>
    </row>
    <row r="5" spans="1:33" ht="18" customHeight="1" x14ac:dyDescent="0.3">
      <c r="A5" s="3" t="s">
        <v>9</v>
      </c>
      <c r="D5" s="3" t="s">
        <v>10</v>
      </c>
      <c r="E5" s="51"/>
      <c r="F5" s="51"/>
      <c r="G5" s="51"/>
      <c r="H5" s="3" t="s">
        <v>11</v>
      </c>
      <c r="I5" s="52">
        <f>B13</f>
        <v>4</v>
      </c>
      <c r="J5" s="52"/>
      <c r="K5" s="52"/>
      <c r="M5" s="6" t="s">
        <v>12</v>
      </c>
      <c r="R5" s="7"/>
      <c r="U5" s="3" t="s">
        <v>13</v>
      </c>
      <c r="Z5" s="48">
        <f>R2+R3</f>
        <v>0</v>
      </c>
    </row>
    <row r="6" spans="1:33" ht="13" thickBot="1" x14ac:dyDescent="0.3"/>
    <row r="7" spans="1:33" ht="13" x14ac:dyDescent="0.3">
      <c r="A7" s="9"/>
      <c r="B7" s="10" t="s">
        <v>14</v>
      </c>
      <c r="C7" s="11">
        <v>0.25</v>
      </c>
      <c r="D7" s="12">
        <f t="shared" ref="D7:AD7" si="0">C8</f>
        <v>0.26041666666666669</v>
      </c>
      <c r="E7" s="12">
        <f t="shared" si="0"/>
        <v>0.27083333333333337</v>
      </c>
      <c r="F7" s="12">
        <f t="shared" si="0"/>
        <v>0.28125000000000006</v>
      </c>
      <c r="G7" s="12">
        <f t="shared" si="0"/>
        <v>0.29166666666666674</v>
      </c>
      <c r="H7" s="12">
        <f t="shared" si="0"/>
        <v>0.30208333333333343</v>
      </c>
      <c r="I7" s="12">
        <f t="shared" si="0"/>
        <v>0.31250000000000011</v>
      </c>
      <c r="J7" s="12">
        <f t="shared" si="0"/>
        <v>0.3229166666666668</v>
      </c>
      <c r="K7" s="12">
        <f t="shared" si="0"/>
        <v>0.33333333333333348</v>
      </c>
      <c r="L7" s="12">
        <f t="shared" si="0"/>
        <v>0.34375000000000017</v>
      </c>
      <c r="M7" s="12">
        <f t="shared" si="0"/>
        <v>0.35416666666666685</v>
      </c>
      <c r="N7" s="12">
        <f t="shared" si="0"/>
        <v>0.36458333333333354</v>
      </c>
      <c r="O7" s="12">
        <f t="shared" si="0"/>
        <v>0.37500000000000022</v>
      </c>
      <c r="P7" s="12">
        <f t="shared" si="0"/>
        <v>0.38541666666666691</v>
      </c>
      <c r="Q7" s="12">
        <f t="shared" si="0"/>
        <v>0.39583333333333359</v>
      </c>
      <c r="R7" s="12">
        <f t="shared" si="0"/>
        <v>0.40625000000000028</v>
      </c>
      <c r="S7" s="12">
        <f t="shared" si="0"/>
        <v>0.41666666666666696</v>
      </c>
      <c r="T7" s="12">
        <f t="shared" si="0"/>
        <v>0.42708333333333365</v>
      </c>
      <c r="U7" s="12">
        <f t="shared" si="0"/>
        <v>0.43750000000000033</v>
      </c>
      <c r="V7" s="12">
        <f t="shared" si="0"/>
        <v>0.44791666666666702</v>
      </c>
      <c r="W7" s="12">
        <f t="shared" si="0"/>
        <v>0.4583333333333337</v>
      </c>
      <c r="X7" s="12">
        <f t="shared" si="0"/>
        <v>0.46875000000000039</v>
      </c>
      <c r="Y7" s="13">
        <f t="shared" si="0"/>
        <v>0.47916666666666707</v>
      </c>
      <c r="Z7" s="12">
        <f t="shared" si="0"/>
        <v>0.48958333333333376</v>
      </c>
      <c r="AA7" s="12">
        <f t="shared" si="0"/>
        <v>0.50000000000000044</v>
      </c>
      <c r="AB7" s="12">
        <f t="shared" si="0"/>
        <v>0.51041666666666707</v>
      </c>
      <c r="AC7" s="12">
        <f t="shared" si="0"/>
        <v>0.5208333333333337</v>
      </c>
      <c r="AD7" s="14">
        <f t="shared" si="0"/>
        <v>0.53125000000000033</v>
      </c>
    </row>
    <row r="8" spans="1:33" ht="13.5" thickBot="1" x14ac:dyDescent="0.35">
      <c r="A8" s="15"/>
      <c r="B8" s="16" t="s">
        <v>11</v>
      </c>
      <c r="C8" s="17">
        <f t="shared" ref="C8:AD8" si="1">C7+1/96</f>
        <v>0.26041666666666669</v>
      </c>
      <c r="D8" s="18">
        <f t="shared" si="1"/>
        <v>0.27083333333333337</v>
      </c>
      <c r="E8" s="18">
        <f t="shared" si="1"/>
        <v>0.28125000000000006</v>
      </c>
      <c r="F8" s="18">
        <f t="shared" si="1"/>
        <v>0.29166666666666674</v>
      </c>
      <c r="G8" s="18">
        <f t="shared" si="1"/>
        <v>0.30208333333333343</v>
      </c>
      <c r="H8" s="18">
        <f t="shared" si="1"/>
        <v>0.31250000000000011</v>
      </c>
      <c r="I8" s="18">
        <f t="shared" si="1"/>
        <v>0.3229166666666668</v>
      </c>
      <c r="J8" s="18">
        <f t="shared" si="1"/>
        <v>0.33333333333333348</v>
      </c>
      <c r="K8" s="18">
        <f t="shared" si="1"/>
        <v>0.34375000000000017</v>
      </c>
      <c r="L8" s="18">
        <f t="shared" si="1"/>
        <v>0.35416666666666685</v>
      </c>
      <c r="M8" s="18">
        <f t="shared" si="1"/>
        <v>0.36458333333333354</v>
      </c>
      <c r="N8" s="18">
        <f t="shared" si="1"/>
        <v>0.37500000000000022</v>
      </c>
      <c r="O8" s="18">
        <f t="shared" si="1"/>
        <v>0.38541666666666691</v>
      </c>
      <c r="P8" s="18">
        <f t="shared" si="1"/>
        <v>0.39583333333333359</v>
      </c>
      <c r="Q8" s="18">
        <f t="shared" si="1"/>
        <v>0.40625000000000028</v>
      </c>
      <c r="R8" s="18">
        <f t="shared" si="1"/>
        <v>0.41666666666666696</v>
      </c>
      <c r="S8" s="18">
        <f t="shared" si="1"/>
        <v>0.42708333333333365</v>
      </c>
      <c r="T8" s="18">
        <f t="shared" si="1"/>
        <v>0.43750000000000033</v>
      </c>
      <c r="U8" s="18">
        <f t="shared" si="1"/>
        <v>0.44791666666666702</v>
      </c>
      <c r="V8" s="18">
        <f t="shared" si="1"/>
        <v>0.4583333333333337</v>
      </c>
      <c r="W8" s="18">
        <f t="shared" si="1"/>
        <v>0.46875000000000039</v>
      </c>
      <c r="X8" s="18">
        <f t="shared" si="1"/>
        <v>0.47916666666666707</v>
      </c>
      <c r="Y8" s="19">
        <f t="shared" si="1"/>
        <v>0.48958333333333376</v>
      </c>
      <c r="Z8" s="18">
        <f t="shared" si="1"/>
        <v>0.50000000000000044</v>
      </c>
      <c r="AA8" s="18">
        <f t="shared" si="1"/>
        <v>0.51041666666666707</v>
      </c>
      <c r="AB8" s="18">
        <f t="shared" si="1"/>
        <v>0.5208333333333337</v>
      </c>
      <c r="AC8" s="18">
        <f t="shared" si="1"/>
        <v>0.53125000000000033</v>
      </c>
      <c r="AD8" s="20">
        <f t="shared" si="1"/>
        <v>0.54166666666666696</v>
      </c>
    </row>
    <row r="9" spans="1:33" x14ac:dyDescent="0.25">
      <c r="A9" s="21" t="str">
        <f>TEXT(B9,"TTT")</f>
        <v>Sa</v>
      </c>
      <c r="B9" s="22">
        <f>E5</f>
        <v>0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</row>
    <row r="10" spans="1:33" x14ac:dyDescent="0.25">
      <c r="A10" s="25" t="str">
        <f>TEXT(B10,"TTT")</f>
        <v>So</v>
      </c>
      <c r="B10" s="26">
        <f>B9+1</f>
        <v>1</v>
      </c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</row>
    <row r="11" spans="1:33" x14ac:dyDescent="0.25">
      <c r="A11" s="25" t="str">
        <f>TEXT(B11,"TTT")</f>
        <v>Mo</v>
      </c>
      <c r="B11" s="26">
        <f>B10+1</f>
        <v>2</v>
      </c>
      <c r="C11" s="2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</row>
    <row r="12" spans="1:33" x14ac:dyDescent="0.25">
      <c r="A12" s="25" t="str">
        <f>TEXT(B12,"TTT")</f>
        <v>Di</v>
      </c>
      <c r="B12" s="26">
        <f>B11+1</f>
        <v>3</v>
      </c>
      <c r="C12" s="2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</row>
    <row r="13" spans="1:33" ht="13" thickBot="1" x14ac:dyDescent="0.3">
      <c r="A13" s="29" t="str">
        <f>TEXT(B13,"TTT")</f>
        <v>Mi</v>
      </c>
      <c r="B13" s="30">
        <f>B12+1</f>
        <v>4</v>
      </c>
      <c r="C13" s="2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</row>
    <row r="14" spans="1:33" ht="13" thickBot="1" x14ac:dyDescent="0.3"/>
    <row r="15" spans="1:33" ht="13" x14ac:dyDescent="0.3">
      <c r="A15" s="9"/>
      <c r="B15" s="10" t="s">
        <v>14</v>
      </c>
      <c r="C15" s="31">
        <f>AD8</f>
        <v>0.54166666666666696</v>
      </c>
      <c r="D15" s="12">
        <f t="shared" ref="D15:AD15" si="2">C16</f>
        <v>0.55208333333333359</v>
      </c>
      <c r="E15" s="12">
        <f t="shared" si="2"/>
        <v>0.56250000000000022</v>
      </c>
      <c r="F15" s="12">
        <f t="shared" si="2"/>
        <v>0.57291666666666685</v>
      </c>
      <c r="G15" s="12">
        <f t="shared" si="2"/>
        <v>0.58333333333333348</v>
      </c>
      <c r="H15" s="12">
        <f t="shared" si="2"/>
        <v>0.59375000000000011</v>
      </c>
      <c r="I15" s="12">
        <f t="shared" si="2"/>
        <v>0.60416666666666674</v>
      </c>
      <c r="J15" s="12">
        <f t="shared" si="2"/>
        <v>0.61458333333333337</v>
      </c>
      <c r="K15" s="12">
        <f t="shared" si="2"/>
        <v>0.625</v>
      </c>
      <c r="L15" s="12">
        <f t="shared" si="2"/>
        <v>0.63541666666666663</v>
      </c>
      <c r="M15" s="12">
        <f t="shared" si="2"/>
        <v>0.64583333333333326</v>
      </c>
      <c r="N15" s="12">
        <f t="shared" si="2"/>
        <v>0.65624999999999989</v>
      </c>
      <c r="O15" s="12">
        <f t="shared" si="2"/>
        <v>0.66666666666666652</v>
      </c>
      <c r="P15" s="12">
        <f t="shared" si="2"/>
        <v>0.67708333333333315</v>
      </c>
      <c r="Q15" s="12">
        <f t="shared" si="2"/>
        <v>0.68749999999999978</v>
      </c>
      <c r="R15" s="12">
        <f t="shared" si="2"/>
        <v>0.69791666666666641</v>
      </c>
      <c r="S15" s="12">
        <f t="shared" si="2"/>
        <v>0.70833333333333304</v>
      </c>
      <c r="T15" s="12">
        <f t="shared" si="2"/>
        <v>0.71874999999999967</v>
      </c>
      <c r="U15" s="12">
        <f t="shared" si="2"/>
        <v>0.7291666666666663</v>
      </c>
      <c r="V15" s="12">
        <f t="shared" si="2"/>
        <v>0.73958333333333293</v>
      </c>
      <c r="W15" s="12">
        <f t="shared" si="2"/>
        <v>0.74999999999999956</v>
      </c>
      <c r="X15" s="12">
        <f t="shared" si="2"/>
        <v>0.76041666666666619</v>
      </c>
      <c r="Y15" s="12">
        <f t="shared" si="2"/>
        <v>0.77083333333333282</v>
      </c>
      <c r="Z15" s="12">
        <f t="shared" si="2"/>
        <v>0.78124999999999944</v>
      </c>
      <c r="AA15" s="12">
        <f t="shared" si="2"/>
        <v>0.79166666666666607</v>
      </c>
      <c r="AB15" s="12">
        <f t="shared" si="2"/>
        <v>0.8020833333333327</v>
      </c>
      <c r="AC15" s="12">
        <f t="shared" si="2"/>
        <v>0.81249999999999933</v>
      </c>
      <c r="AD15" s="32">
        <f t="shared" si="2"/>
        <v>0.82291666666666596</v>
      </c>
    </row>
    <row r="16" spans="1:33" ht="13.5" thickBot="1" x14ac:dyDescent="0.35">
      <c r="A16" s="15"/>
      <c r="B16" s="16" t="s">
        <v>11</v>
      </c>
      <c r="C16" s="33">
        <f t="shared" ref="C16:AD16" si="3">C15+1/96</f>
        <v>0.55208333333333359</v>
      </c>
      <c r="D16" s="18">
        <f t="shared" si="3"/>
        <v>0.56250000000000022</v>
      </c>
      <c r="E16" s="18">
        <f t="shared" si="3"/>
        <v>0.57291666666666685</v>
      </c>
      <c r="F16" s="18">
        <f t="shared" si="3"/>
        <v>0.58333333333333348</v>
      </c>
      <c r="G16" s="18">
        <f t="shared" si="3"/>
        <v>0.59375000000000011</v>
      </c>
      <c r="H16" s="18">
        <f t="shared" si="3"/>
        <v>0.60416666666666674</v>
      </c>
      <c r="I16" s="18">
        <f t="shared" si="3"/>
        <v>0.61458333333333337</v>
      </c>
      <c r="J16" s="18">
        <f t="shared" si="3"/>
        <v>0.625</v>
      </c>
      <c r="K16" s="18">
        <f t="shared" si="3"/>
        <v>0.63541666666666663</v>
      </c>
      <c r="L16" s="18">
        <f t="shared" si="3"/>
        <v>0.64583333333333326</v>
      </c>
      <c r="M16" s="18">
        <f t="shared" si="3"/>
        <v>0.65624999999999989</v>
      </c>
      <c r="N16" s="18">
        <f t="shared" si="3"/>
        <v>0.66666666666666652</v>
      </c>
      <c r="O16" s="18">
        <f t="shared" si="3"/>
        <v>0.67708333333333315</v>
      </c>
      <c r="P16" s="18">
        <f t="shared" si="3"/>
        <v>0.68749999999999978</v>
      </c>
      <c r="Q16" s="18">
        <f t="shared" si="3"/>
        <v>0.69791666666666641</v>
      </c>
      <c r="R16" s="18">
        <f t="shared" si="3"/>
        <v>0.70833333333333304</v>
      </c>
      <c r="S16" s="18">
        <f t="shared" si="3"/>
        <v>0.71874999999999967</v>
      </c>
      <c r="T16" s="18">
        <f t="shared" si="3"/>
        <v>0.7291666666666663</v>
      </c>
      <c r="U16" s="18">
        <f t="shared" si="3"/>
        <v>0.73958333333333293</v>
      </c>
      <c r="V16" s="18">
        <f t="shared" si="3"/>
        <v>0.74999999999999956</v>
      </c>
      <c r="W16" s="18">
        <f t="shared" si="3"/>
        <v>0.76041666666666619</v>
      </c>
      <c r="X16" s="18">
        <f t="shared" si="3"/>
        <v>0.77083333333333282</v>
      </c>
      <c r="Y16" s="18">
        <f t="shared" si="3"/>
        <v>0.78124999999999944</v>
      </c>
      <c r="Z16" s="18">
        <f t="shared" si="3"/>
        <v>0.79166666666666607</v>
      </c>
      <c r="AA16" s="18">
        <f t="shared" si="3"/>
        <v>0.8020833333333327</v>
      </c>
      <c r="AB16" s="18">
        <f t="shared" si="3"/>
        <v>0.81249999999999933</v>
      </c>
      <c r="AC16" s="18">
        <f t="shared" si="3"/>
        <v>0.82291666666666596</v>
      </c>
      <c r="AD16" s="34">
        <f t="shared" si="3"/>
        <v>0.83333333333333259</v>
      </c>
      <c r="AF16" s="35" t="s">
        <v>15</v>
      </c>
      <c r="AG16" s="36"/>
    </row>
    <row r="17" spans="1:33" x14ac:dyDescent="0.25">
      <c r="A17" s="21" t="str">
        <f>TEXT(B17,"TTT")</f>
        <v>Sa</v>
      </c>
      <c r="B17" s="37">
        <f>B9</f>
        <v>0</v>
      </c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F17" s="38">
        <f>(COUNT(C9:AD9,C17:AD17)-FREQUENCY((C9:AD9,C17:AD17),ROUNDDOWN($Z$2/2,0)))/4</f>
        <v>0</v>
      </c>
      <c r="AG17" s="39"/>
    </row>
    <row r="18" spans="1:33" x14ac:dyDescent="0.25">
      <c r="A18" s="25" t="str">
        <f>TEXT(B18,"TTT")</f>
        <v>So</v>
      </c>
      <c r="B18" s="26">
        <f>B17+1</f>
        <v>1</v>
      </c>
      <c r="C18" s="2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F18" s="38">
        <f>(COUNT(C10:AD10,C18:AD18)-FREQUENCY((C10:AD10,C18:AD18),ROUNDDOWN($Z$2/2,0)))/4</f>
        <v>0</v>
      </c>
      <c r="AG18" s="39"/>
    </row>
    <row r="19" spans="1:33" x14ac:dyDescent="0.25">
      <c r="A19" s="25" t="str">
        <f>TEXT(B19,"TTT")</f>
        <v>Mo</v>
      </c>
      <c r="B19" s="26">
        <f>B18+1</f>
        <v>2</v>
      </c>
      <c r="C19" s="2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F19" s="38">
        <f>(COUNT(C11:AD11,C19:AD19)-FREQUENCY((C11:AD11,C19:AD19),ROUNDDOWN($Z$2/2,0)))/4</f>
        <v>0</v>
      </c>
      <c r="AG19" s="39"/>
    </row>
    <row r="20" spans="1:33" x14ac:dyDescent="0.25">
      <c r="A20" s="25" t="str">
        <f>TEXT(B20,"TTT")</f>
        <v>Di</v>
      </c>
      <c r="B20" s="26">
        <f>B19+1</f>
        <v>3</v>
      </c>
      <c r="C20" s="2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F20" s="38">
        <f>(COUNT(C12:AD12,C20:AD20)-FREQUENCY((C12:AD12,C20:AD20),ROUNDDOWN($Z$2/2,0)))/4</f>
        <v>0</v>
      </c>
      <c r="AG20" s="39"/>
    </row>
    <row r="21" spans="1:33" ht="13.5" thickBot="1" x14ac:dyDescent="0.35">
      <c r="A21" s="29" t="str">
        <f>TEXT(B21,"TTT")</f>
        <v>Mi</v>
      </c>
      <c r="B21" s="30">
        <f>B20+1</f>
        <v>4</v>
      </c>
      <c r="C21" s="2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F21" s="38">
        <f>(COUNT(C13:AD13,C21:AD21)-FREQUENCY((C13:AD13,C21:AD21),ROUNDDOWN($Z$2/2,0)))/4</f>
        <v>0</v>
      </c>
      <c r="AG21" s="40">
        <f>AVERAGE(AF17:AF21)</f>
        <v>0</v>
      </c>
    </row>
    <row r="23" spans="1:33" ht="13" x14ac:dyDescent="0.3">
      <c r="A23" s="3" t="s">
        <v>16</v>
      </c>
    </row>
    <row r="24" spans="1:33" x14ac:dyDescent="0.25">
      <c r="A24" t="s">
        <v>17</v>
      </c>
    </row>
    <row r="25" spans="1:33" x14ac:dyDescent="0.25">
      <c r="A25" t="s">
        <v>18</v>
      </c>
    </row>
    <row r="26" spans="1:33" x14ac:dyDescent="0.25">
      <c r="A26" t="s">
        <v>19</v>
      </c>
    </row>
    <row r="28" spans="1:33" x14ac:dyDescent="0.25">
      <c r="A28" t="s">
        <v>20</v>
      </c>
    </row>
    <row r="29" spans="1:33" x14ac:dyDescent="0.25">
      <c r="A29" t="s">
        <v>21</v>
      </c>
    </row>
    <row r="32" spans="1:33" ht="13" x14ac:dyDescent="0.3">
      <c r="B32" s="3" t="s">
        <v>22</v>
      </c>
    </row>
    <row r="34" spans="2:29" ht="15" customHeight="1" x14ac:dyDescent="0.25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</row>
    <row r="36" spans="2:29" x14ac:dyDescent="0.25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</row>
    <row r="38" spans="2:29" x14ac:dyDescent="0.25"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</row>
  </sheetData>
  <sheetProtection password="C51A" sheet="1" objects="1" scenarios="1" selectLockedCells="1"/>
  <mergeCells count="10">
    <mergeCell ref="B34:AC34"/>
    <mergeCell ref="B36:AC36"/>
    <mergeCell ref="B38:AC38"/>
    <mergeCell ref="Z1:AC1"/>
    <mergeCell ref="E2:K2"/>
    <mergeCell ref="E3:K3"/>
    <mergeCell ref="Z3:AC3"/>
    <mergeCell ref="E4:K4"/>
    <mergeCell ref="E5:G5"/>
    <mergeCell ref="I5:K5"/>
  </mergeCells>
  <conditionalFormatting sqref="C17:AD21 C9:AD13">
    <cfRule type="cellIs" dxfId="17" priority="1" stopIfTrue="1" operator="equal">
      <formula>""</formula>
    </cfRule>
    <cfRule type="cellIs" dxfId="16" priority="2" stopIfTrue="1" operator="equal">
      <formula>$Z$2</formula>
    </cfRule>
    <cfRule type="cellIs" dxfId="15" priority="3" stopIfTrue="1" operator="greaterThan">
      <formula>$Z$2/2</formula>
    </cfRule>
  </conditionalFormatting>
  <pageMargins left="0.25" right="0.17" top="0.49" bottom="0.49" header="0.17" footer="0.17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B836F-FAEB-48E0-BE8B-49FE9940F768}">
  <dimension ref="A1:AG38"/>
  <sheetViews>
    <sheetView workbookViewId="0">
      <selection activeCell="R3" sqref="R3"/>
    </sheetView>
  </sheetViews>
  <sheetFormatPr baseColWidth="10" defaultRowHeight="12.5" x14ac:dyDescent="0.25"/>
  <cols>
    <col min="1" max="1" width="5.1796875" customWidth="1"/>
    <col min="2" max="2" width="8.7265625" customWidth="1"/>
    <col min="3" max="30" width="4.54296875" customWidth="1"/>
    <col min="31" max="31" width="4.7265625" customWidth="1"/>
  </cols>
  <sheetData>
    <row r="1" spans="1:33" ht="18" x14ac:dyDescent="0.4">
      <c r="A1" s="1" t="s">
        <v>0</v>
      </c>
      <c r="U1" s="2" t="s">
        <v>1</v>
      </c>
      <c r="Z1" s="50"/>
      <c r="AA1" s="50"/>
      <c r="AB1" s="50"/>
      <c r="AC1" s="50"/>
    </row>
    <row r="2" spans="1:33" ht="18" customHeight="1" x14ac:dyDescent="0.3">
      <c r="A2" s="3" t="s">
        <v>2</v>
      </c>
      <c r="E2" s="56">
        <f>Gr3Woche1!E2</f>
        <v>0</v>
      </c>
      <c r="F2" s="56"/>
      <c r="G2" s="56"/>
      <c r="H2" s="56"/>
      <c r="I2" s="56"/>
      <c r="J2" s="56"/>
      <c r="K2" s="56"/>
      <c r="M2" s="2" t="s">
        <v>3</v>
      </c>
      <c r="R2" s="4"/>
      <c r="U2" s="2" t="s">
        <v>4</v>
      </c>
      <c r="Y2" s="5"/>
      <c r="Z2" s="4"/>
    </row>
    <row r="3" spans="1:33" ht="18" customHeight="1" x14ac:dyDescent="0.3">
      <c r="A3" s="3" t="s">
        <v>40</v>
      </c>
      <c r="E3" s="57">
        <f>Gr2Woche2!E3</f>
        <v>0</v>
      </c>
      <c r="F3" s="57"/>
      <c r="G3" s="57"/>
      <c r="H3" s="57"/>
      <c r="I3" s="57"/>
      <c r="J3" s="57"/>
      <c r="K3" s="57"/>
      <c r="M3" s="6" t="s">
        <v>5</v>
      </c>
      <c r="R3" s="7"/>
      <c r="U3" s="2" t="s">
        <v>6</v>
      </c>
      <c r="Z3" s="50"/>
      <c r="AA3" s="50"/>
      <c r="AB3" s="50"/>
      <c r="AC3" s="50"/>
    </row>
    <row r="4" spans="1:33" ht="18" customHeight="1" x14ac:dyDescent="0.3">
      <c r="A4" s="3" t="s">
        <v>7</v>
      </c>
      <c r="E4" s="53"/>
      <c r="F4" s="53"/>
      <c r="G4" s="53"/>
      <c r="H4" s="53"/>
      <c r="I4" s="53"/>
      <c r="J4" s="53"/>
      <c r="K4" s="53"/>
      <c r="M4" s="6" t="s">
        <v>8</v>
      </c>
      <c r="R4" s="7"/>
    </row>
    <row r="5" spans="1:33" ht="18" customHeight="1" x14ac:dyDescent="0.3">
      <c r="A5" s="3" t="s">
        <v>9</v>
      </c>
      <c r="D5" s="3" t="s">
        <v>10</v>
      </c>
      <c r="E5" s="55">
        <f>Gr1Woche3!E5</f>
        <v>0</v>
      </c>
      <c r="F5" s="55"/>
      <c r="G5" s="55"/>
      <c r="H5" s="3" t="s">
        <v>11</v>
      </c>
      <c r="I5" s="52">
        <f>B13</f>
        <v>4</v>
      </c>
      <c r="J5" s="52"/>
      <c r="K5" s="52"/>
      <c r="M5" s="6" t="s">
        <v>12</v>
      </c>
      <c r="R5" s="7"/>
      <c r="U5" s="3" t="s">
        <v>13</v>
      </c>
      <c r="Z5" s="48">
        <f>R2+R3</f>
        <v>0</v>
      </c>
    </row>
    <row r="6" spans="1:33" ht="13" thickBot="1" x14ac:dyDescent="0.3"/>
    <row r="7" spans="1:33" ht="13" x14ac:dyDescent="0.3">
      <c r="A7" s="9"/>
      <c r="B7" s="10" t="s">
        <v>14</v>
      </c>
      <c r="C7" s="11">
        <v>0.25</v>
      </c>
      <c r="D7" s="12">
        <f t="shared" ref="D7:AD7" si="0">C8</f>
        <v>0.26041666666666669</v>
      </c>
      <c r="E7" s="12">
        <f t="shared" si="0"/>
        <v>0.27083333333333337</v>
      </c>
      <c r="F7" s="12">
        <f t="shared" si="0"/>
        <v>0.28125000000000006</v>
      </c>
      <c r="G7" s="12">
        <f t="shared" si="0"/>
        <v>0.29166666666666674</v>
      </c>
      <c r="H7" s="12">
        <f t="shared" si="0"/>
        <v>0.30208333333333343</v>
      </c>
      <c r="I7" s="12">
        <f t="shared" si="0"/>
        <v>0.31250000000000011</v>
      </c>
      <c r="J7" s="12">
        <f t="shared" si="0"/>
        <v>0.3229166666666668</v>
      </c>
      <c r="K7" s="12">
        <f t="shared" si="0"/>
        <v>0.33333333333333348</v>
      </c>
      <c r="L7" s="12">
        <f t="shared" si="0"/>
        <v>0.34375000000000017</v>
      </c>
      <c r="M7" s="12">
        <f t="shared" si="0"/>
        <v>0.35416666666666685</v>
      </c>
      <c r="N7" s="12">
        <f t="shared" si="0"/>
        <v>0.36458333333333354</v>
      </c>
      <c r="O7" s="12">
        <f t="shared" si="0"/>
        <v>0.37500000000000022</v>
      </c>
      <c r="P7" s="12">
        <f t="shared" si="0"/>
        <v>0.38541666666666691</v>
      </c>
      <c r="Q7" s="12">
        <f t="shared" si="0"/>
        <v>0.39583333333333359</v>
      </c>
      <c r="R7" s="12">
        <f t="shared" si="0"/>
        <v>0.40625000000000028</v>
      </c>
      <c r="S7" s="12">
        <f t="shared" si="0"/>
        <v>0.41666666666666696</v>
      </c>
      <c r="T7" s="12">
        <f t="shared" si="0"/>
        <v>0.42708333333333365</v>
      </c>
      <c r="U7" s="12">
        <f t="shared" si="0"/>
        <v>0.43750000000000033</v>
      </c>
      <c r="V7" s="12">
        <f t="shared" si="0"/>
        <v>0.44791666666666702</v>
      </c>
      <c r="W7" s="12">
        <f t="shared" si="0"/>
        <v>0.4583333333333337</v>
      </c>
      <c r="X7" s="12">
        <f t="shared" si="0"/>
        <v>0.46875000000000039</v>
      </c>
      <c r="Y7" s="13">
        <f t="shared" si="0"/>
        <v>0.47916666666666707</v>
      </c>
      <c r="Z7" s="12">
        <f t="shared" si="0"/>
        <v>0.48958333333333376</v>
      </c>
      <c r="AA7" s="12">
        <f t="shared" si="0"/>
        <v>0.50000000000000044</v>
      </c>
      <c r="AB7" s="12">
        <f t="shared" si="0"/>
        <v>0.51041666666666707</v>
      </c>
      <c r="AC7" s="12">
        <f t="shared" si="0"/>
        <v>0.5208333333333337</v>
      </c>
      <c r="AD7" s="14">
        <f t="shared" si="0"/>
        <v>0.53125000000000033</v>
      </c>
    </row>
    <row r="8" spans="1:33" ht="13.5" thickBot="1" x14ac:dyDescent="0.35">
      <c r="A8" s="15"/>
      <c r="B8" s="16" t="s">
        <v>11</v>
      </c>
      <c r="C8" s="17">
        <f t="shared" ref="C8:AD8" si="1">C7+1/96</f>
        <v>0.26041666666666669</v>
      </c>
      <c r="D8" s="18">
        <f t="shared" si="1"/>
        <v>0.27083333333333337</v>
      </c>
      <c r="E8" s="18">
        <f t="shared" si="1"/>
        <v>0.28125000000000006</v>
      </c>
      <c r="F8" s="18">
        <f t="shared" si="1"/>
        <v>0.29166666666666674</v>
      </c>
      <c r="G8" s="18">
        <f t="shared" si="1"/>
        <v>0.30208333333333343</v>
      </c>
      <c r="H8" s="18">
        <f t="shared" si="1"/>
        <v>0.31250000000000011</v>
      </c>
      <c r="I8" s="18">
        <f t="shared" si="1"/>
        <v>0.3229166666666668</v>
      </c>
      <c r="J8" s="18">
        <f t="shared" si="1"/>
        <v>0.33333333333333348</v>
      </c>
      <c r="K8" s="18">
        <f t="shared" si="1"/>
        <v>0.34375000000000017</v>
      </c>
      <c r="L8" s="18">
        <f t="shared" si="1"/>
        <v>0.35416666666666685</v>
      </c>
      <c r="M8" s="18">
        <f t="shared" si="1"/>
        <v>0.36458333333333354</v>
      </c>
      <c r="N8" s="18">
        <f t="shared" si="1"/>
        <v>0.37500000000000022</v>
      </c>
      <c r="O8" s="18">
        <f t="shared" si="1"/>
        <v>0.38541666666666691</v>
      </c>
      <c r="P8" s="18">
        <f t="shared" si="1"/>
        <v>0.39583333333333359</v>
      </c>
      <c r="Q8" s="18">
        <f t="shared" si="1"/>
        <v>0.40625000000000028</v>
      </c>
      <c r="R8" s="18">
        <f t="shared" si="1"/>
        <v>0.41666666666666696</v>
      </c>
      <c r="S8" s="18">
        <f t="shared" si="1"/>
        <v>0.42708333333333365</v>
      </c>
      <c r="T8" s="18">
        <f t="shared" si="1"/>
        <v>0.43750000000000033</v>
      </c>
      <c r="U8" s="18">
        <f t="shared" si="1"/>
        <v>0.44791666666666702</v>
      </c>
      <c r="V8" s="18">
        <f t="shared" si="1"/>
        <v>0.4583333333333337</v>
      </c>
      <c r="W8" s="18">
        <f t="shared" si="1"/>
        <v>0.46875000000000039</v>
      </c>
      <c r="X8" s="18">
        <f t="shared" si="1"/>
        <v>0.47916666666666707</v>
      </c>
      <c r="Y8" s="19">
        <f t="shared" si="1"/>
        <v>0.48958333333333376</v>
      </c>
      <c r="Z8" s="18">
        <f t="shared" si="1"/>
        <v>0.50000000000000044</v>
      </c>
      <c r="AA8" s="18">
        <f t="shared" si="1"/>
        <v>0.51041666666666707</v>
      </c>
      <c r="AB8" s="18">
        <f t="shared" si="1"/>
        <v>0.5208333333333337</v>
      </c>
      <c r="AC8" s="18">
        <f t="shared" si="1"/>
        <v>0.53125000000000033</v>
      </c>
      <c r="AD8" s="20">
        <f t="shared" si="1"/>
        <v>0.54166666666666696</v>
      </c>
    </row>
    <row r="9" spans="1:33" x14ac:dyDescent="0.25">
      <c r="A9" s="21" t="str">
        <f>TEXT(B9,"TTT")</f>
        <v>Sa</v>
      </c>
      <c r="B9" s="22">
        <f>E5</f>
        <v>0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8"/>
      <c r="T9" s="28"/>
      <c r="U9" s="28"/>
      <c r="V9" s="28"/>
      <c r="W9" s="28"/>
      <c r="X9" s="28"/>
      <c r="Y9" s="28"/>
      <c r="Z9" s="28"/>
      <c r="AA9" s="24"/>
      <c r="AB9" s="24"/>
      <c r="AC9" s="24"/>
      <c r="AD9" s="24"/>
    </row>
    <row r="10" spans="1:33" x14ac:dyDescent="0.25">
      <c r="A10" s="25" t="str">
        <f>TEXT(B10,"TTT")</f>
        <v>So</v>
      </c>
      <c r="B10" s="26">
        <f>B9+1</f>
        <v>1</v>
      </c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</row>
    <row r="11" spans="1:33" x14ac:dyDescent="0.25">
      <c r="A11" s="25" t="str">
        <f>TEXT(B11,"TTT")</f>
        <v>Mo</v>
      </c>
      <c r="B11" s="26">
        <f>B10+1</f>
        <v>2</v>
      </c>
      <c r="C11" s="2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</row>
    <row r="12" spans="1:33" x14ac:dyDescent="0.25">
      <c r="A12" s="25" t="str">
        <f>TEXT(B12,"TTT")</f>
        <v>Di</v>
      </c>
      <c r="B12" s="26">
        <f>B11+1</f>
        <v>3</v>
      </c>
      <c r="C12" s="2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</row>
    <row r="13" spans="1:33" ht="13" thickBot="1" x14ac:dyDescent="0.3">
      <c r="A13" s="29" t="str">
        <f>TEXT(B13,"TTT")</f>
        <v>Mi</v>
      </c>
      <c r="B13" s="30">
        <f>B12+1</f>
        <v>4</v>
      </c>
      <c r="C13" s="2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</row>
    <row r="14" spans="1:33" ht="13" thickBot="1" x14ac:dyDescent="0.3"/>
    <row r="15" spans="1:33" ht="13" x14ac:dyDescent="0.3">
      <c r="A15" s="9"/>
      <c r="B15" s="10" t="s">
        <v>14</v>
      </c>
      <c r="C15" s="31">
        <f>AD8</f>
        <v>0.54166666666666696</v>
      </c>
      <c r="D15" s="12">
        <f t="shared" ref="D15:AD15" si="2">C16</f>
        <v>0.55208333333333359</v>
      </c>
      <c r="E15" s="12">
        <f t="shared" si="2"/>
        <v>0.56250000000000022</v>
      </c>
      <c r="F15" s="12">
        <f t="shared" si="2"/>
        <v>0.57291666666666685</v>
      </c>
      <c r="G15" s="12">
        <f t="shared" si="2"/>
        <v>0.58333333333333348</v>
      </c>
      <c r="H15" s="12">
        <f t="shared" si="2"/>
        <v>0.59375000000000011</v>
      </c>
      <c r="I15" s="12">
        <f t="shared" si="2"/>
        <v>0.60416666666666674</v>
      </c>
      <c r="J15" s="12">
        <f t="shared" si="2"/>
        <v>0.61458333333333337</v>
      </c>
      <c r="K15" s="12">
        <f t="shared" si="2"/>
        <v>0.625</v>
      </c>
      <c r="L15" s="12">
        <f t="shared" si="2"/>
        <v>0.63541666666666663</v>
      </c>
      <c r="M15" s="12">
        <f t="shared" si="2"/>
        <v>0.64583333333333326</v>
      </c>
      <c r="N15" s="12">
        <f t="shared" si="2"/>
        <v>0.65624999999999989</v>
      </c>
      <c r="O15" s="12">
        <f t="shared" si="2"/>
        <v>0.66666666666666652</v>
      </c>
      <c r="P15" s="12">
        <f t="shared" si="2"/>
        <v>0.67708333333333315</v>
      </c>
      <c r="Q15" s="12">
        <f t="shared" si="2"/>
        <v>0.68749999999999978</v>
      </c>
      <c r="R15" s="12">
        <f t="shared" si="2"/>
        <v>0.69791666666666641</v>
      </c>
      <c r="S15" s="12">
        <f t="shared" si="2"/>
        <v>0.70833333333333304</v>
      </c>
      <c r="T15" s="12">
        <f t="shared" si="2"/>
        <v>0.71874999999999967</v>
      </c>
      <c r="U15" s="12">
        <f t="shared" si="2"/>
        <v>0.7291666666666663</v>
      </c>
      <c r="V15" s="12">
        <f t="shared" si="2"/>
        <v>0.73958333333333293</v>
      </c>
      <c r="W15" s="12">
        <f t="shared" si="2"/>
        <v>0.74999999999999956</v>
      </c>
      <c r="X15" s="12">
        <f t="shared" si="2"/>
        <v>0.76041666666666619</v>
      </c>
      <c r="Y15" s="12">
        <f t="shared" si="2"/>
        <v>0.77083333333333282</v>
      </c>
      <c r="Z15" s="12">
        <f t="shared" si="2"/>
        <v>0.78124999999999944</v>
      </c>
      <c r="AA15" s="12">
        <f t="shared" si="2"/>
        <v>0.79166666666666607</v>
      </c>
      <c r="AB15" s="12">
        <f t="shared" si="2"/>
        <v>0.8020833333333327</v>
      </c>
      <c r="AC15" s="12">
        <f t="shared" si="2"/>
        <v>0.81249999999999933</v>
      </c>
      <c r="AD15" s="32">
        <f t="shared" si="2"/>
        <v>0.82291666666666596</v>
      </c>
    </row>
    <row r="16" spans="1:33" ht="13.5" thickBot="1" x14ac:dyDescent="0.35">
      <c r="A16" s="15"/>
      <c r="B16" s="16" t="s">
        <v>11</v>
      </c>
      <c r="C16" s="33">
        <f t="shared" ref="C16:AD16" si="3">C15+1/96</f>
        <v>0.55208333333333359</v>
      </c>
      <c r="D16" s="18">
        <f t="shared" si="3"/>
        <v>0.56250000000000022</v>
      </c>
      <c r="E16" s="18">
        <f t="shared" si="3"/>
        <v>0.57291666666666685</v>
      </c>
      <c r="F16" s="18">
        <f t="shared" si="3"/>
        <v>0.58333333333333348</v>
      </c>
      <c r="G16" s="18">
        <f t="shared" si="3"/>
        <v>0.59375000000000011</v>
      </c>
      <c r="H16" s="18">
        <f t="shared" si="3"/>
        <v>0.60416666666666674</v>
      </c>
      <c r="I16" s="18">
        <f t="shared" si="3"/>
        <v>0.61458333333333337</v>
      </c>
      <c r="J16" s="18">
        <f t="shared" si="3"/>
        <v>0.625</v>
      </c>
      <c r="K16" s="18">
        <f t="shared" si="3"/>
        <v>0.63541666666666663</v>
      </c>
      <c r="L16" s="18">
        <f t="shared" si="3"/>
        <v>0.64583333333333326</v>
      </c>
      <c r="M16" s="18">
        <f t="shared" si="3"/>
        <v>0.65624999999999989</v>
      </c>
      <c r="N16" s="18">
        <f t="shared" si="3"/>
        <v>0.66666666666666652</v>
      </c>
      <c r="O16" s="18">
        <f t="shared" si="3"/>
        <v>0.67708333333333315</v>
      </c>
      <c r="P16" s="18">
        <f t="shared" si="3"/>
        <v>0.68749999999999978</v>
      </c>
      <c r="Q16" s="18">
        <f t="shared" si="3"/>
        <v>0.69791666666666641</v>
      </c>
      <c r="R16" s="18">
        <f t="shared" si="3"/>
        <v>0.70833333333333304</v>
      </c>
      <c r="S16" s="18">
        <f t="shared" si="3"/>
        <v>0.71874999999999967</v>
      </c>
      <c r="T16" s="18">
        <f t="shared" si="3"/>
        <v>0.7291666666666663</v>
      </c>
      <c r="U16" s="18">
        <f t="shared" si="3"/>
        <v>0.73958333333333293</v>
      </c>
      <c r="V16" s="18">
        <f t="shared" si="3"/>
        <v>0.74999999999999956</v>
      </c>
      <c r="W16" s="18">
        <f t="shared" si="3"/>
        <v>0.76041666666666619</v>
      </c>
      <c r="X16" s="18">
        <f t="shared" si="3"/>
        <v>0.77083333333333282</v>
      </c>
      <c r="Y16" s="18">
        <f t="shared" si="3"/>
        <v>0.78124999999999944</v>
      </c>
      <c r="Z16" s="18">
        <f t="shared" si="3"/>
        <v>0.79166666666666607</v>
      </c>
      <c r="AA16" s="18">
        <f t="shared" si="3"/>
        <v>0.8020833333333327</v>
      </c>
      <c r="AB16" s="18">
        <f t="shared" si="3"/>
        <v>0.81249999999999933</v>
      </c>
      <c r="AC16" s="18">
        <f t="shared" si="3"/>
        <v>0.82291666666666596</v>
      </c>
      <c r="AD16" s="34">
        <f t="shared" si="3"/>
        <v>0.83333333333333259</v>
      </c>
      <c r="AF16" s="35" t="s">
        <v>15</v>
      </c>
      <c r="AG16" s="36"/>
    </row>
    <row r="17" spans="1:33" x14ac:dyDescent="0.25">
      <c r="A17" s="21" t="str">
        <f>TEXT(B17,"TTT")</f>
        <v>Sa</v>
      </c>
      <c r="B17" s="37">
        <f>B9</f>
        <v>0</v>
      </c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F17" s="38">
        <f>(COUNT(C9:AD9,C17:AD17)-FREQUENCY((C9:AD9,C17:AD17),ROUNDDOWN($Z$2/2,0)))/4</f>
        <v>0</v>
      </c>
      <c r="AG17" s="39"/>
    </row>
    <row r="18" spans="1:33" x14ac:dyDescent="0.25">
      <c r="A18" s="25" t="str">
        <f>TEXT(B18,"TTT")</f>
        <v>So</v>
      </c>
      <c r="B18" s="26">
        <f>B17+1</f>
        <v>1</v>
      </c>
      <c r="C18" s="2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F18" s="38">
        <f>(COUNT(C10:AD10,C18:AD18)-FREQUENCY((C10:AD10,C18:AD18),ROUNDDOWN($Z$2/2,0)))/4</f>
        <v>0</v>
      </c>
      <c r="AG18" s="39"/>
    </row>
    <row r="19" spans="1:33" x14ac:dyDescent="0.25">
      <c r="A19" s="25" t="str">
        <f>TEXT(B19,"TTT")</f>
        <v>Mo</v>
      </c>
      <c r="B19" s="26">
        <f>B18+1</f>
        <v>2</v>
      </c>
      <c r="C19" s="2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F19" s="38">
        <f>(COUNT(C11:AD11,C19:AD19)-FREQUENCY((C11:AD11,C19:AD19),ROUNDDOWN($Z$2/2,0)))/4</f>
        <v>0</v>
      </c>
      <c r="AG19" s="39"/>
    </row>
    <row r="20" spans="1:33" x14ac:dyDescent="0.25">
      <c r="A20" s="25" t="str">
        <f>TEXT(B20,"TTT")</f>
        <v>Di</v>
      </c>
      <c r="B20" s="26">
        <f>B19+1</f>
        <v>3</v>
      </c>
      <c r="C20" s="2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F20" s="38">
        <f>(COUNT(C12:AD12,C20:AD20)-FREQUENCY((C12:AD12,C20:AD20),ROUNDDOWN($Z$2/2,0)))/4</f>
        <v>0</v>
      </c>
      <c r="AG20" s="39"/>
    </row>
    <row r="21" spans="1:33" ht="13.5" thickBot="1" x14ac:dyDescent="0.35">
      <c r="A21" s="29" t="str">
        <f>TEXT(B21,"TTT")</f>
        <v>Mi</v>
      </c>
      <c r="B21" s="30">
        <f>B20+1</f>
        <v>4</v>
      </c>
      <c r="C21" s="2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F21" s="38">
        <f>(COUNT(C13:AD13,C21:AD21)-FREQUENCY((C13:AD13,C21:AD21),ROUNDDOWN($Z$2/2,0)))/4</f>
        <v>0</v>
      </c>
      <c r="AG21" s="40">
        <f>AVERAGE(AF17:AF21)</f>
        <v>0</v>
      </c>
    </row>
    <row r="23" spans="1:33" ht="13" x14ac:dyDescent="0.3">
      <c r="A23" s="3" t="s">
        <v>16</v>
      </c>
    </row>
    <row r="24" spans="1:33" x14ac:dyDescent="0.25">
      <c r="A24" t="s">
        <v>17</v>
      </c>
    </row>
    <row r="25" spans="1:33" x14ac:dyDescent="0.25">
      <c r="A25" t="s">
        <v>18</v>
      </c>
    </row>
    <row r="26" spans="1:33" x14ac:dyDescent="0.25">
      <c r="A26" t="s">
        <v>19</v>
      </c>
    </row>
    <row r="28" spans="1:33" x14ac:dyDescent="0.25">
      <c r="A28" t="s">
        <v>20</v>
      </c>
    </row>
    <row r="29" spans="1:33" x14ac:dyDescent="0.25">
      <c r="A29" t="s">
        <v>21</v>
      </c>
    </row>
    <row r="32" spans="1:33" ht="13" x14ac:dyDescent="0.3">
      <c r="B32" s="3" t="s">
        <v>22</v>
      </c>
    </row>
    <row r="34" spans="2:29" ht="15" customHeight="1" x14ac:dyDescent="0.25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</row>
    <row r="36" spans="2:29" x14ac:dyDescent="0.25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</row>
    <row r="38" spans="2:29" x14ac:dyDescent="0.25"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</row>
  </sheetData>
  <sheetProtection password="C51A" sheet="1" objects="1" scenarios="1" selectLockedCells="1"/>
  <mergeCells count="10">
    <mergeCell ref="B34:AC34"/>
    <mergeCell ref="B36:AC36"/>
    <mergeCell ref="B38:AC38"/>
    <mergeCell ref="Z1:AC1"/>
    <mergeCell ref="E2:K2"/>
    <mergeCell ref="E3:K3"/>
    <mergeCell ref="Z3:AC3"/>
    <mergeCell ref="E4:K4"/>
    <mergeCell ref="E5:G5"/>
    <mergeCell ref="I5:K5"/>
  </mergeCells>
  <conditionalFormatting sqref="C17:AD21 C9:AD13">
    <cfRule type="cellIs" dxfId="14" priority="1" stopIfTrue="1" operator="equal">
      <formula>""</formula>
    </cfRule>
    <cfRule type="cellIs" dxfId="13" priority="2" stopIfTrue="1" operator="equal">
      <formula>$Z$2</formula>
    </cfRule>
    <cfRule type="cellIs" dxfId="12" priority="3" stopIfTrue="1" operator="greaterThan">
      <formula>$Z$2/2</formula>
    </cfRule>
  </conditionalFormatting>
  <pageMargins left="0.25" right="0.17" top="0.49" bottom="0.49" header="0.17" footer="0.17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E1247-47DF-4EDC-8B8D-1816583D9BBD}">
  <dimension ref="A1:AG38"/>
  <sheetViews>
    <sheetView workbookViewId="0">
      <selection activeCell="R3" sqref="R3"/>
    </sheetView>
  </sheetViews>
  <sheetFormatPr baseColWidth="10" defaultRowHeight="12.5" x14ac:dyDescent="0.25"/>
  <cols>
    <col min="1" max="1" width="5.1796875" customWidth="1"/>
    <col min="2" max="2" width="8.7265625" customWidth="1"/>
    <col min="3" max="30" width="4.54296875" customWidth="1"/>
    <col min="31" max="31" width="4.7265625" customWidth="1"/>
  </cols>
  <sheetData>
    <row r="1" spans="1:33" ht="18" x14ac:dyDescent="0.4">
      <c r="A1" s="1" t="s">
        <v>0</v>
      </c>
      <c r="U1" s="2" t="s">
        <v>1</v>
      </c>
      <c r="Z1" s="50"/>
      <c r="AA1" s="50"/>
      <c r="AB1" s="50"/>
      <c r="AC1" s="50"/>
    </row>
    <row r="2" spans="1:33" ht="18" customHeight="1" x14ac:dyDescent="0.3">
      <c r="A2" s="3" t="s">
        <v>2</v>
      </c>
      <c r="E2" s="56">
        <f>Gr3Woche1!E2</f>
        <v>0</v>
      </c>
      <c r="F2" s="56"/>
      <c r="G2" s="56"/>
      <c r="H2" s="56"/>
      <c r="I2" s="56"/>
      <c r="J2" s="56"/>
      <c r="K2" s="56"/>
      <c r="M2" s="2" t="s">
        <v>3</v>
      </c>
      <c r="R2" s="4"/>
      <c r="U2" s="2" t="s">
        <v>4</v>
      </c>
      <c r="Y2" s="5"/>
      <c r="Z2" s="4"/>
    </row>
    <row r="3" spans="1:33" ht="18" customHeight="1" x14ac:dyDescent="0.3">
      <c r="A3" s="3" t="s">
        <v>40</v>
      </c>
      <c r="E3" s="57">
        <f>Gr3Woche2!E3</f>
        <v>0</v>
      </c>
      <c r="F3" s="57"/>
      <c r="G3" s="57"/>
      <c r="H3" s="57"/>
      <c r="I3" s="57"/>
      <c r="J3" s="57"/>
      <c r="K3" s="57"/>
      <c r="M3" s="6" t="s">
        <v>5</v>
      </c>
      <c r="R3" s="7"/>
      <c r="U3" s="2" t="s">
        <v>6</v>
      </c>
      <c r="Z3" s="50"/>
      <c r="AA3" s="50"/>
      <c r="AB3" s="50"/>
      <c r="AC3" s="50"/>
    </row>
    <row r="4" spans="1:33" ht="18" customHeight="1" x14ac:dyDescent="0.3">
      <c r="A4" s="3" t="s">
        <v>7</v>
      </c>
      <c r="E4" s="53"/>
      <c r="F4" s="53"/>
      <c r="G4" s="53"/>
      <c r="H4" s="53"/>
      <c r="I4" s="53"/>
      <c r="J4" s="53"/>
      <c r="K4" s="53"/>
      <c r="M4" s="6" t="s">
        <v>8</v>
      </c>
      <c r="R4" s="7"/>
    </row>
    <row r="5" spans="1:33" ht="18" customHeight="1" x14ac:dyDescent="0.3">
      <c r="A5" s="3" t="s">
        <v>9</v>
      </c>
      <c r="D5" s="3" t="s">
        <v>10</v>
      </c>
      <c r="E5" s="55">
        <f>Gr1Woche3!E5</f>
        <v>0</v>
      </c>
      <c r="F5" s="55"/>
      <c r="G5" s="55"/>
      <c r="H5" s="3" t="s">
        <v>11</v>
      </c>
      <c r="I5" s="52">
        <f>B13</f>
        <v>4</v>
      </c>
      <c r="J5" s="52"/>
      <c r="K5" s="52"/>
      <c r="M5" s="6" t="s">
        <v>12</v>
      </c>
      <c r="R5" s="7"/>
      <c r="U5" s="3" t="s">
        <v>13</v>
      </c>
      <c r="Z5" s="48">
        <f>R2+R3</f>
        <v>0</v>
      </c>
    </row>
    <row r="6" spans="1:33" ht="13" thickBot="1" x14ac:dyDescent="0.3"/>
    <row r="7" spans="1:33" ht="13" x14ac:dyDescent="0.3">
      <c r="A7" s="9"/>
      <c r="B7" s="10" t="s">
        <v>14</v>
      </c>
      <c r="C7" s="11">
        <v>0.25</v>
      </c>
      <c r="D7" s="12">
        <f t="shared" ref="D7:AD7" si="0">C8</f>
        <v>0.26041666666666669</v>
      </c>
      <c r="E7" s="12">
        <f t="shared" si="0"/>
        <v>0.27083333333333337</v>
      </c>
      <c r="F7" s="12">
        <f t="shared" si="0"/>
        <v>0.28125000000000006</v>
      </c>
      <c r="G7" s="12">
        <f t="shared" si="0"/>
        <v>0.29166666666666674</v>
      </c>
      <c r="H7" s="12">
        <f t="shared" si="0"/>
        <v>0.30208333333333343</v>
      </c>
      <c r="I7" s="12">
        <f t="shared" si="0"/>
        <v>0.31250000000000011</v>
      </c>
      <c r="J7" s="12">
        <f t="shared" si="0"/>
        <v>0.3229166666666668</v>
      </c>
      <c r="K7" s="12">
        <f t="shared" si="0"/>
        <v>0.33333333333333348</v>
      </c>
      <c r="L7" s="12">
        <f t="shared" si="0"/>
        <v>0.34375000000000017</v>
      </c>
      <c r="M7" s="12">
        <f t="shared" si="0"/>
        <v>0.35416666666666685</v>
      </c>
      <c r="N7" s="12">
        <f t="shared" si="0"/>
        <v>0.36458333333333354</v>
      </c>
      <c r="O7" s="12">
        <f t="shared" si="0"/>
        <v>0.37500000000000022</v>
      </c>
      <c r="P7" s="12">
        <f t="shared" si="0"/>
        <v>0.38541666666666691</v>
      </c>
      <c r="Q7" s="12">
        <f t="shared" si="0"/>
        <v>0.39583333333333359</v>
      </c>
      <c r="R7" s="12">
        <f t="shared" si="0"/>
        <v>0.40625000000000028</v>
      </c>
      <c r="S7" s="12">
        <f t="shared" si="0"/>
        <v>0.41666666666666696</v>
      </c>
      <c r="T7" s="12">
        <f t="shared" si="0"/>
        <v>0.42708333333333365</v>
      </c>
      <c r="U7" s="12">
        <f t="shared" si="0"/>
        <v>0.43750000000000033</v>
      </c>
      <c r="V7" s="12">
        <f t="shared" si="0"/>
        <v>0.44791666666666702</v>
      </c>
      <c r="W7" s="12">
        <f t="shared" si="0"/>
        <v>0.4583333333333337</v>
      </c>
      <c r="X7" s="12">
        <f t="shared" si="0"/>
        <v>0.46875000000000039</v>
      </c>
      <c r="Y7" s="13">
        <f t="shared" si="0"/>
        <v>0.47916666666666707</v>
      </c>
      <c r="Z7" s="12">
        <f t="shared" si="0"/>
        <v>0.48958333333333376</v>
      </c>
      <c r="AA7" s="12">
        <f t="shared" si="0"/>
        <v>0.50000000000000044</v>
      </c>
      <c r="AB7" s="12">
        <f t="shared" si="0"/>
        <v>0.51041666666666707</v>
      </c>
      <c r="AC7" s="12">
        <f t="shared" si="0"/>
        <v>0.5208333333333337</v>
      </c>
      <c r="AD7" s="14">
        <f t="shared" si="0"/>
        <v>0.53125000000000033</v>
      </c>
    </row>
    <row r="8" spans="1:33" ht="13.5" thickBot="1" x14ac:dyDescent="0.35">
      <c r="A8" s="15"/>
      <c r="B8" s="16" t="s">
        <v>11</v>
      </c>
      <c r="C8" s="17">
        <f t="shared" ref="C8:AD8" si="1">C7+1/96</f>
        <v>0.26041666666666669</v>
      </c>
      <c r="D8" s="18">
        <f t="shared" si="1"/>
        <v>0.27083333333333337</v>
      </c>
      <c r="E8" s="18">
        <f t="shared" si="1"/>
        <v>0.28125000000000006</v>
      </c>
      <c r="F8" s="18">
        <f t="shared" si="1"/>
        <v>0.29166666666666674</v>
      </c>
      <c r="G8" s="18">
        <f t="shared" si="1"/>
        <v>0.30208333333333343</v>
      </c>
      <c r="H8" s="18">
        <f t="shared" si="1"/>
        <v>0.31250000000000011</v>
      </c>
      <c r="I8" s="18">
        <f t="shared" si="1"/>
        <v>0.3229166666666668</v>
      </c>
      <c r="J8" s="18">
        <f t="shared" si="1"/>
        <v>0.33333333333333348</v>
      </c>
      <c r="K8" s="18">
        <f t="shared" si="1"/>
        <v>0.34375000000000017</v>
      </c>
      <c r="L8" s="18">
        <f t="shared" si="1"/>
        <v>0.35416666666666685</v>
      </c>
      <c r="M8" s="18">
        <f t="shared" si="1"/>
        <v>0.36458333333333354</v>
      </c>
      <c r="N8" s="18">
        <f t="shared" si="1"/>
        <v>0.37500000000000022</v>
      </c>
      <c r="O8" s="18">
        <f t="shared" si="1"/>
        <v>0.38541666666666691</v>
      </c>
      <c r="P8" s="18">
        <f t="shared" si="1"/>
        <v>0.39583333333333359</v>
      </c>
      <c r="Q8" s="18">
        <f t="shared" si="1"/>
        <v>0.40625000000000028</v>
      </c>
      <c r="R8" s="18">
        <f t="shared" si="1"/>
        <v>0.41666666666666696</v>
      </c>
      <c r="S8" s="18">
        <f t="shared" si="1"/>
        <v>0.42708333333333365</v>
      </c>
      <c r="T8" s="18">
        <f t="shared" si="1"/>
        <v>0.43750000000000033</v>
      </c>
      <c r="U8" s="18">
        <f t="shared" si="1"/>
        <v>0.44791666666666702</v>
      </c>
      <c r="V8" s="18">
        <f t="shared" si="1"/>
        <v>0.4583333333333337</v>
      </c>
      <c r="W8" s="18">
        <f t="shared" si="1"/>
        <v>0.46875000000000039</v>
      </c>
      <c r="X8" s="18">
        <f t="shared" si="1"/>
        <v>0.47916666666666707</v>
      </c>
      <c r="Y8" s="19">
        <f t="shared" si="1"/>
        <v>0.48958333333333376</v>
      </c>
      <c r="Z8" s="18">
        <f t="shared" si="1"/>
        <v>0.50000000000000044</v>
      </c>
      <c r="AA8" s="18">
        <f t="shared" si="1"/>
        <v>0.51041666666666707</v>
      </c>
      <c r="AB8" s="18">
        <f t="shared" si="1"/>
        <v>0.5208333333333337</v>
      </c>
      <c r="AC8" s="18">
        <f t="shared" si="1"/>
        <v>0.53125000000000033</v>
      </c>
      <c r="AD8" s="20">
        <f t="shared" si="1"/>
        <v>0.54166666666666696</v>
      </c>
    </row>
    <row r="9" spans="1:33" x14ac:dyDescent="0.25">
      <c r="A9" s="21" t="str">
        <f>TEXT(B9,"TTT")</f>
        <v>Sa</v>
      </c>
      <c r="B9" s="22">
        <f>E5</f>
        <v>0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</row>
    <row r="10" spans="1:33" x14ac:dyDescent="0.25">
      <c r="A10" s="25" t="str">
        <f>TEXT(B10,"TTT")</f>
        <v>So</v>
      </c>
      <c r="B10" s="26">
        <f>B9+1</f>
        <v>1</v>
      </c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</row>
    <row r="11" spans="1:33" x14ac:dyDescent="0.25">
      <c r="A11" s="25" t="str">
        <f>TEXT(B11,"TTT")</f>
        <v>Mo</v>
      </c>
      <c r="B11" s="26">
        <f>B10+1</f>
        <v>2</v>
      </c>
      <c r="C11" s="2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</row>
    <row r="12" spans="1:33" x14ac:dyDescent="0.25">
      <c r="A12" s="25" t="str">
        <f>TEXT(B12,"TTT")</f>
        <v>Di</v>
      </c>
      <c r="B12" s="26">
        <f>B11+1</f>
        <v>3</v>
      </c>
      <c r="C12" s="2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</row>
    <row r="13" spans="1:33" ht="13" thickBot="1" x14ac:dyDescent="0.3">
      <c r="A13" s="29" t="str">
        <f>TEXT(B13,"TTT")</f>
        <v>Mi</v>
      </c>
      <c r="B13" s="30">
        <f>B12+1</f>
        <v>4</v>
      </c>
      <c r="C13" s="2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</row>
    <row r="14" spans="1:33" ht="13" thickBot="1" x14ac:dyDescent="0.3"/>
    <row r="15" spans="1:33" ht="13" x14ac:dyDescent="0.3">
      <c r="A15" s="9"/>
      <c r="B15" s="10" t="s">
        <v>14</v>
      </c>
      <c r="C15" s="31">
        <f>AD8</f>
        <v>0.54166666666666696</v>
      </c>
      <c r="D15" s="12">
        <f t="shared" ref="D15:AD15" si="2">C16</f>
        <v>0.55208333333333359</v>
      </c>
      <c r="E15" s="12">
        <f t="shared" si="2"/>
        <v>0.56250000000000022</v>
      </c>
      <c r="F15" s="12">
        <f t="shared" si="2"/>
        <v>0.57291666666666685</v>
      </c>
      <c r="G15" s="12">
        <f t="shared" si="2"/>
        <v>0.58333333333333348</v>
      </c>
      <c r="H15" s="12">
        <f t="shared" si="2"/>
        <v>0.59375000000000011</v>
      </c>
      <c r="I15" s="12">
        <f t="shared" si="2"/>
        <v>0.60416666666666674</v>
      </c>
      <c r="J15" s="12">
        <f t="shared" si="2"/>
        <v>0.61458333333333337</v>
      </c>
      <c r="K15" s="12">
        <f t="shared" si="2"/>
        <v>0.625</v>
      </c>
      <c r="L15" s="12">
        <f t="shared" si="2"/>
        <v>0.63541666666666663</v>
      </c>
      <c r="M15" s="12">
        <f t="shared" si="2"/>
        <v>0.64583333333333326</v>
      </c>
      <c r="N15" s="12">
        <f t="shared" si="2"/>
        <v>0.65624999999999989</v>
      </c>
      <c r="O15" s="12">
        <f t="shared" si="2"/>
        <v>0.66666666666666652</v>
      </c>
      <c r="P15" s="12">
        <f t="shared" si="2"/>
        <v>0.67708333333333315</v>
      </c>
      <c r="Q15" s="12">
        <f t="shared" si="2"/>
        <v>0.68749999999999978</v>
      </c>
      <c r="R15" s="12">
        <f t="shared" si="2"/>
        <v>0.69791666666666641</v>
      </c>
      <c r="S15" s="12">
        <f t="shared" si="2"/>
        <v>0.70833333333333304</v>
      </c>
      <c r="T15" s="12">
        <f t="shared" si="2"/>
        <v>0.71874999999999967</v>
      </c>
      <c r="U15" s="12">
        <f t="shared" si="2"/>
        <v>0.7291666666666663</v>
      </c>
      <c r="V15" s="12">
        <f t="shared" si="2"/>
        <v>0.73958333333333293</v>
      </c>
      <c r="W15" s="12">
        <f t="shared" si="2"/>
        <v>0.74999999999999956</v>
      </c>
      <c r="X15" s="12">
        <f t="shared" si="2"/>
        <v>0.76041666666666619</v>
      </c>
      <c r="Y15" s="12">
        <f t="shared" si="2"/>
        <v>0.77083333333333282</v>
      </c>
      <c r="Z15" s="12">
        <f t="shared" si="2"/>
        <v>0.78124999999999944</v>
      </c>
      <c r="AA15" s="12">
        <f t="shared" si="2"/>
        <v>0.79166666666666607</v>
      </c>
      <c r="AB15" s="12">
        <f t="shared" si="2"/>
        <v>0.8020833333333327</v>
      </c>
      <c r="AC15" s="12">
        <f t="shared" si="2"/>
        <v>0.81249999999999933</v>
      </c>
      <c r="AD15" s="32">
        <f t="shared" si="2"/>
        <v>0.82291666666666596</v>
      </c>
    </row>
    <row r="16" spans="1:33" ht="13.5" thickBot="1" x14ac:dyDescent="0.35">
      <c r="A16" s="15"/>
      <c r="B16" s="16" t="s">
        <v>11</v>
      </c>
      <c r="C16" s="33">
        <f t="shared" ref="C16:AD16" si="3">C15+1/96</f>
        <v>0.55208333333333359</v>
      </c>
      <c r="D16" s="18">
        <f t="shared" si="3"/>
        <v>0.56250000000000022</v>
      </c>
      <c r="E16" s="18">
        <f t="shared" si="3"/>
        <v>0.57291666666666685</v>
      </c>
      <c r="F16" s="18">
        <f t="shared" si="3"/>
        <v>0.58333333333333348</v>
      </c>
      <c r="G16" s="18">
        <f t="shared" si="3"/>
        <v>0.59375000000000011</v>
      </c>
      <c r="H16" s="18">
        <f t="shared" si="3"/>
        <v>0.60416666666666674</v>
      </c>
      <c r="I16" s="18">
        <f t="shared" si="3"/>
        <v>0.61458333333333337</v>
      </c>
      <c r="J16" s="18">
        <f t="shared" si="3"/>
        <v>0.625</v>
      </c>
      <c r="K16" s="18">
        <f t="shared" si="3"/>
        <v>0.63541666666666663</v>
      </c>
      <c r="L16" s="18">
        <f t="shared" si="3"/>
        <v>0.64583333333333326</v>
      </c>
      <c r="M16" s="18">
        <f t="shared" si="3"/>
        <v>0.65624999999999989</v>
      </c>
      <c r="N16" s="18">
        <f t="shared" si="3"/>
        <v>0.66666666666666652</v>
      </c>
      <c r="O16" s="18">
        <f t="shared" si="3"/>
        <v>0.67708333333333315</v>
      </c>
      <c r="P16" s="18">
        <f t="shared" si="3"/>
        <v>0.68749999999999978</v>
      </c>
      <c r="Q16" s="18">
        <f t="shared" si="3"/>
        <v>0.69791666666666641</v>
      </c>
      <c r="R16" s="18">
        <f t="shared" si="3"/>
        <v>0.70833333333333304</v>
      </c>
      <c r="S16" s="18">
        <f t="shared" si="3"/>
        <v>0.71874999999999967</v>
      </c>
      <c r="T16" s="18">
        <f t="shared" si="3"/>
        <v>0.7291666666666663</v>
      </c>
      <c r="U16" s="18">
        <f t="shared" si="3"/>
        <v>0.73958333333333293</v>
      </c>
      <c r="V16" s="18">
        <f t="shared" si="3"/>
        <v>0.74999999999999956</v>
      </c>
      <c r="W16" s="18">
        <f t="shared" si="3"/>
        <v>0.76041666666666619</v>
      </c>
      <c r="X16" s="18">
        <f t="shared" si="3"/>
        <v>0.77083333333333282</v>
      </c>
      <c r="Y16" s="18">
        <f t="shared" si="3"/>
        <v>0.78124999999999944</v>
      </c>
      <c r="Z16" s="18">
        <f t="shared" si="3"/>
        <v>0.79166666666666607</v>
      </c>
      <c r="AA16" s="18">
        <f t="shared" si="3"/>
        <v>0.8020833333333327</v>
      </c>
      <c r="AB16" s="18">
        <f t="shared" si="3"/>
        <v>0.81249999999999933</v>
      </c>
      <c r="AC16" s="18">
        <f t="shared" si="3"/>
        <v>0.82291666666666596</v>
      </c>
      <c r="AD16" s="34">
        <f t="shared" si="3"/>
        <v>0.83333333333333259</v>
      </c>
      <c r="AF16" s="35" t="s">
        <v>15</v>
      </c>
      <c r="AG16" s="36"/>
    </row>
    <row r="17" spans="1:33" x14ac:dyDescent="0.25">
      <c r="A17" s="21" t="str">
        <f>TEXT(B17,"TTT")</f>
        <v>Sa</v>
      </c>
      <c r="B17" s="37">
        <f>B9</f>
        <v>0</v>
      </c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F17" s="38">
        <f>(COUNT(C9:AD9,C17:AD17)-FREQUENCY((C9:AD9,C17:AD17),ROUNDDOWN($Z$2/2,0)))/4</f>
        <v>0</v>
      </c>
      <c r="AG17" s="39"/>
    </row>
    <row r="18" spans="1:33" x14ac:dyDescent="0.25">
      <c r="A18" s="25" t="str">
        <f>TEXT(B18,"TTT")</f>
        <v>So</v>
      </c>
      <c r="B18" s="26">
        <f>B17+1</f>
        <v>1</v>
      </c>
      <c r="C18" s="2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F18" s="38">
        <f>(COUNT(C10:AD10,C18:AD18)-FREQUENCY((C10:AD10,C18:AD18),ROUNDDOWN($Z$2/2,0)))/4</f>
        <v>0</v>
      </c>
      <c r="AG18" s="39"/>
    </row>
    <row r="19" spans="1:33" x14ac:dyDescent="0.25">
      <c r="A19" s="25" t="str">
        <f>TEXT(B19,"TTT")</f>
        <v>Mo</v>
      </c>
      <c r="B19" s="26">
        <f>B18+1</f>
        <v>2</v>
      </c>
      <c r="C19" s="2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F19" s="38">
        <f>(COUNT(C11:AD11,C19:AD19)-FREQUENCY((C11:AD11,C19:AD19),ROUNDDOWN($Z$2/2,0)))/4</f>
        <v>0</v>
      </c>
      <c r="AG19" s="39"/>
    </row>
    <row r="20" spans="1:33" x14ac:dyDescent="0.25">
      <c r="A20" s="25" t="str">
        <f>TEXT(B20,"TTT")</f>
        <v>Di</v>
      </c>
      <c r="B20" s="26">
        <f>B19+1</f>
        <v>3</v>
      </c>
      <c r="C20" s="2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F20" s="38">
        <f>(COUNT(C12:AD12,C20:AD20)-FREQUENCY((C12:AD12,C20:AD20),ROUNDDOWN($Z$2/2,0)))/4</f>
        <v>0</v>
      </c>
      <c r="AG20" s="39"/>
    </row>
    <row r="21" spans="1:33" ht="13.5" thickBot="1" x14ac:dyDescent="0.35">
      <c r="A21" s="29" t="str">
        <f>TEXT(B21,"TTT")</f>
        <v>Mi</v>
      </c>
      <c r="B21" s="30">
        <f>B20+1</f>
        <v>4</v>
      </c>
      <c r="C21" s="2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F21" s="38">
        <f>(COUNT(C13:AD13,C21:AD21)-FREQUENCY((C13:AD13,C21:AD21),ROUNDDOWN($Z$2/2,0)))/4</f>
        <v>0</v>
      </c>
      <c r="AG21" s="40">
        <f>AVERAGE(AF17:AF21)</f>
        <v>0</v>
      </c>
    </row>
    <row r="23" spans="1:33" ht="13" x14ac:dyDescent="0.3">
      <c r="A23" s="3" t="s">
        <v>16</v>
      </c>
    </row>
    <row r="24" spans="1:33" x14ac:dyDescent="0.25">
      <c r="A24" t="s">
        <v>17</v>
      </c>
    </row>
    <row r="25" spans="1:33" x14ac:dyDescent="0.25">
      <c r="A25" t="s">
        <v>18</v>
      </c>
    </row>
    <row r="26" spans="1:33" x14ac:dyDescent="0.25">
      <c r="A26" t="s">
        <v>19</v>
      </c>
    </row>
    <row r="28" spans="1:33" x14ac:dyDescent="0.25">
      <c r="A28" t="s">
        <v>20</v>
      </c>
    </row>
    <row r="29" spans="1:33" x14ac:dyDescent="0.25">
      <c r="A29" t="s">
        <v>21</v>
      </c>
    </row>
    <row r="32" spans="1:33" ht="13" x14ac:dyDescent="0.3">
      <c r="B32" s="3" t="s">
        <v>22</v>
      </c>
    </row>
    <row r="34" spans="2:29" ht="15" customHeight="1" x14ac:dyDescent="0.25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</row>
    <row r="36" spans="2:29" x14ac:dyDescent="0.25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</row>
    <row r="38" spans="2:29" x14ac:dyDescent="0.25"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</row>
  </sheetData>
  <sheetProtection password="C51A" sheet="1" objects="1" scenarios="1" selectLockedCells="1"/>
  <mergeCells count="10">
    <mergeCell ref="B34:AC34"/>
    <mergeCell ref="B36:AC36"/>
    <mergeCell ref="B38:AC38"/>
    <mergeCell ref="Z1:AC1"/>
    <mergeCell ref="E2:K2"/>
    <mergeCell ref="E3:K3"/>
    <mergeCell ref="Z3:AC3"/>
    <mergeCell ref="E4:K4"/>
    <mergeCell ref="E5:G5"/>
    <mergeCell ref="I5:K5"/>
  </mergeCells>
  <conditionalFormatting sqref="C17:AD21 C9:AD13">
    <cfRule type="cellIs" dxfId="11" priority="1" stopIfTrue="1" operator="equal">
      <formula>""</formula>
    </cfRule>
    <cfRule type="cellIs" dxfId="10" priority="2" stopIfTrue="1" operator="equal">
      <formula>$Z$2</formula>
    </cfRule>
    <cfRule type="cellIs" dxfId="9" priority="3" stopIfTrue="1" operator="greaterThan">
      <formula>$Z$2/2</formula>
    </cfRule>
  </conditionalFormatting>
  <pageMargins left="0.25" right="0.17" top="0.49" bottom="0.49" header="0.17" footer="0.17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143B0-D7D2-4C05-A7B0-FFF86D1D8095}">
  <dimension ref="A1:AG38"/>
  <sheetViews>
    <sheetView workbookViewId="0">
      <selection activeCell="R3" sqref="R3"/>
    </sheetView>
  </sheetViews>
  <sheetFormatPr baseColWidth="10" defaultRowHeight="12.5" x14ac:dyDescent="0.25"/>
  <cols>
    <col min="1" max="1" width="5.1796875" customWidth="1"/>
    <col min="2" max="2" width="8.7265625" customWidth="1"/>
    <col min="3" max="30" width="4.54296875" customWidth="1"/>
    <col min="31" max="31" width="4.7265625" customWidth="1"/>
  </cols>
  <sheetData>
    <row r="1" spans="1:33" ht="18" x14ac:dyDescent="0.4">
      <c r="A1" s="1" t="s">
        <v>0</v>
      </c>
      <c r="U1" s="2" t="s">
        <v>1</v>
      </c>
      <c r="Z1" s="50"/>
      <c r="AA1" s="50"/>
      <c r="AB1" s="50"/>
      <c r="AC1" s="50"/>
    </row>
    <row r="2" spans="1:33" ht="18" customHeight="1" x14ac:dyDescent="0.3">
      <c r="A2" s="3" t="s">
        <v>2</v>
      </c>
      <c r="E2" s="56">
        <f>Gr3Woche1!E2</f>
        <v>0</v>
      </c>
      <c r="F2" s="56"/>
      <c r="G2" s="56"/>
      <c r="H2" s="56"/>
      <c r="I2" s="56"/>
      <c r="J2" s="56"/>
      <c r="K2" s="56"/>
      <c r="M2" s="2" t="s">
        <v>3</v>
      </c>
      <c r="R2" s="4"/>
      <c r="U2" s="2" t="s">
        <v>4</v>
      </c>
      <c r="Y2" s="5"/>
      <c r="Z2" s="4"/>
    </row>
    <row r="3" spans="1:33" ht="18" customHeight="1" x14ac:dyDescent="0.3">
      <c r="A3" s="3" t="s">
        <v>40</v>
      </c>
      <c r="E3" s="57">
        <f>Gr4Woche2!E3</f>
        <v>0</v>
      </c>
      <c r="F3" s="57"/>
      <c r="G3" s="57"/>
      <c r="H3" s="57"/>
      <c r="I3" s="57"/>
      <c r="J3" s="57"/>
      <c r="K3" s="57"/>
      <c r="M3" s="6" t="s">
        <v>5</v>
      </c>
      <c r="R3" s="7"/>
      <c r="U3" s="2" t="s">
        <v>6</v>
      </c>
      <c r="Z3" s="50"/>
      <c r="AA3" s="50"/>
      <c r="AB3" s="50"/>
      <c r="AC3" s="50"/>
    </row>
    <row r="4" spans="1:33" ht="18" customHeight="1" x14ac:dyDescent="0.3">
      <c r="A4" s="3" t="s">
        <v>7</v>
      </c>
      <c r="E4" s="53"/>
      <c r="F4" s="53"/>
      <c r="G4" s="53"/>
      <c r="H4" s="53"/>
      <c r="I4" s="53"/>
      <c r="J4" s="53"/>
      <c r="K4" s="53"/>
      <c r="M4" s="6" t="s">
        <v>8</v>
      </c>
      <c r="R4" s="7"/>
    </row>
    <row r="5" spans="1:33" ht="18" customHeight="1" x14ac:dyDescent="0.3">
      <c r="A5" s="3" t="s">
        <v>9</v>
      </c>
      <c r="D5" s="3" t="s">
        <v>10</v>
      </c>
      <c r="E5" s="55">
        <f>Gr1Woche3!E5</f>
        <v>0</v>
      </c>
      <c r="F5" s="55"/>
      <c r="G5" s="55"/>
      <c r="H5" s="3" t="s">
        <v>11</v>
      </c>
      <c r="I5" s="52">
        <f>B13</f>
        <v>4</v>
      </c>
      <c r="J5" s="52"/>
      <c r="K5" s="52"/>
      <c r="M5" s="6" t="s">
        <v>12</v>
      </c>
      <c r="R5" s="7"/>
      <c r="U5" s="3" t="s">
        <v>13</v>
      </c>
      <c r="Z5" s="48">
        <f>R2+R3</f>
        <v>0</v>
      </c>
    </row>
    <row r="6" spans="1:33" ht="13" thickBot="1" x14ac:dyDescent="0.3"/>
    <row r="7" spans="1:33" ht="13" x14ac:dyDescent="0.3">
      <c r="A7" s="9"/>
      <c r="B7" s="10" t="s">
        <v>14</v>
      </c>
      <c r="C7" s="11">
        <v>0.25</v>
      </c>
      <c r="D7" s="12">
        <f t="shared" ref="D7:AD7" si="0">C8</f>
        <v>0.26041666666666669</v>
      </c>
      <c r="E7" s="12">
        <f t="shared" si="0"/>
        <v>0.27083333333333337</v>
      </c>
      <c r="F7" s="12">
        <f t="shared" si="0"/>
        <v>0.28125000000000006</v>
      </c>
      <c r="G7" s="12">
        <f t="shared" si="0"/>
        <v>0.29166666666666674</v>
      </c>
      <c r="H7" s="12">
        <f t="shared" si="0"/>
        <v>0.30208333333333343</v>
      </c>
      <c r="I7" s="12">
        <f t="shared" si="0"/>
        <v>0.31250000000000011</v>
      </c>
      <c r="J7" s="12">
        <f t="shared" si="0"/>
        <v>0.3229166666666668</v>
      </c>
      <c r="K7" s="12">
        <f t="shared" si="0"/>
        <v>0.33333333333333348</v>
      </c>
      <c r="L7" s="12">
        <f t="shared" si="0"/>
        <v>0.34375000000000017</v>
      </c>
      <c r="M7" s="12">
        <f t="shared" si="0"/>
        <v>0.35416666666666685</v>
      </c>
      <c r="N7" s="12">
        <f t="shared" si="0"/>
        <v>0.36458333333333354</v>
      </c>
      <c r="O7" s="12">
        <f t="shared" si="0"/>
        <v>0.37500000000000022</v>
      </c>
      <c r="P7" s="12">
        <f t="shared" si="0"/>
        <v>0.38541666666666691</v>
      </c>
      <c r="Q7" s="12">
        <f t="shared" si="0"/>
        <v>0.39583333333333359</v>
      </c>
      <c r="R7" s="12">
        <f t="shared" si="0"/>
        <v>0.40625000000000028</v>
      </c>
      <c r="S7" s="12">
        <f t="shared" si="0"/>
        <v>0.41666666666666696</v>
      </c>
      <c r="T7" s="12">
        <f t="shared" si="0"/>
        <v>0.42708333333333365</v>
      </c>
      <c r="U7" s="12">
        <f t="shared" si="0"/>
        <v>0.43750000000000033</v>
      </c>
      <c r="V7" s="12">
        <f t="shared" si="0"/>
        <v>0.44791666666666702</v>
      </c>
      <c r="W7" s="12">
        <f t="shared" si="0"/>
        <v>0.4583333333333337</v>
      </c>
      <c r="X7" s="12">
        <f t="shared" si="0"/>
        <v>0.46875000000000039</v>
      </c>
      <c r="Y7" s="13">
        <f t="shared" si="0"/>
        <v>0.47916666666666707</v>
      </c>
      <c r="Z7" s="12">
        <f t="shared" si="0"/>
        <v>0.48958333333333376</v>
      </c>
      <c r="AA7" s="12">
        <f t="shared" si="0"/>
        <v>0.50000000000000044</v>
      </c>
      <c r="AB7" s="12">
        <f t="shared" si="0"/>
        <v>0.51041666666666707</v>
      </c>
      <c r="AC7" s="12">
        <f t="shared" si="0"/>
        <v>0.5208333333333337</v>
      </c>
      <c r="AD7" s="14">
        <f t="shared" si="0"/>
        <v>0.53125000000000033</v>
      </c>
    </row>
    <row r="8" spans="1:33" ht="13.5" thickBot="1" x14ac:dyDescent="0.35">
      <c r="A8" s="15"/>
      <c r="B8" s="16" t="s">
        <v>11</v>
      </c>
      <c r="C8" s="17">
        <f t="shared" ref="C8:AD8" si="1">C7+1/96</f>
        <v>0.26041666666666669</v>
      </c>
      <c r="D8" s="18">
        <f t="shared" si="1"/>
        <v>0.27083333333333337</v>
      </c>
      <c r="E8" s="18">
        <f t="shared" si="1"/>
        <v>0.28125000000000006</v>
      </c>
      <c r="F8" s="18">
        <f t="shared" si="1"/>
        <v>0.29166666666666674</v>
      </c>
      <c r="G8" s="18">
        <f t="shared" si="1"/>
        <v>0.30208333333333343</v>
      </c>
      <c r="H8" s="18">
        <f t="shared" si="1"/>
        <v>0.31250000000000011</v>
      </c>
      <c r="I8" s="18">
        <f t="shared" si="1"/>
        <v>0.3229166666666668</v>
      </c>
      <c r="J8" s="18">
        <f t="shared" si="1"/>
        <v>0.33333333333333348</v>
      </c>
      <c r="K8" s="18">
        <f t="shared" si="1"/>
        <v>0.34375000000000017</v>
      </c>
      <c r="L8" s="18">
        <f t="shared" si="1"/>
        <v>0.35416666666666685</v>
      </c>
      <c r="M8" s="18">
        <f t="shared" si="1"/>
        <v>0.36458333333333354</v>
      </c>
      <c r="N8" s="18">
        <f t="shared" si="1"/>
        <v>0.37500000000000022</v>
      </c>
      <c r="O8" s="18">
        <f t="shared" si="1"/>
        <v>0.38541666666666691</v>
      </c>
      <c r="P8" s="18">
        <f t="shared" si="1"/>
        <v>0.39583333333333359</v>
      </c>
      <c r="Q8" s="18">
        <f t="shared" si="1"/>
        <v>0.40625000000000028</v>
      </c>
      <c r="R8" s="18">
        <f t="shared" si="1"/>
        <v>0.41666666666666696</v>
      </c>
      <c r="S8" s="18">
        <f t="shared" si="1"/>
        <v>0.42708333333333365</v>
      </c>
      <c r="T8" s="18">
        <f t="shared" si="1"/>
        <v>0.43750000000000033</v>
      </c>
      <c r="U8" s="18">
        <f t="shared" si="1"/>
        <v>0.44791666666666702</v>
      </c>
      <c r="V8" s="18">
        <f t="shared" si="1"/>
        <v>0.4583333333333337</v>
      </c>
      <c r="W8" s="18">
        <f t="shared" si="1"/>
        <v>0.46875000000000039</v>
      </c>
      <c r="X8" s="18">
        <f t="shared" si="1"/>
        <v>0.47916666666666707</v>
      </c>
      <c r="Y8" s="19">
        <f t="shared" si="1"/>
        <v>0.48958333333333376</v>
      </c>
      <c r="Z8" s="18">
        <f t="shared" si="1"/>
        <v>0.50000000000000044</v>
      </c>
      <c r="AA8" s="18">
        <f t="shared" si="1"/>
        <v>0.51041666666666707</v>
      </c>
      <c r="AB8" s="18">
        <f t="shared" si="1"/>
        <v>0.5208333333333337</v>
      </c>
      <c r="AC8" s="18">
        <f t="shared" si="1"/>
        <v>0.53125000000000033</v>
      </c>
      <c r="AD8" s="20">
        <f t="shared" si="1"/>
        <v>0.54166666666666696</v>
      </c>
    </row>
    <row r="9" spans="1:33" x14ac:dyDescent="0.25">
      <c r="A9" s="21" t="str">
        <f>TEXT(B9,"TTT")</f>
        <v>Sa</v>
      </c>
      <c r="B9" s="22">
        <f>E5</f>
        <v>0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</row>
    <row r="10" spans="1:33" x14ac:dyDescent="0.25">
      <c r="A10" s="25" t="str">
        <f>TEXT(B10,"TTT")</f>
        <v>So</v>
      </c>
      <c r="B10" s="26">
        <f>B9+1</f>
        <v>1</v>
      </c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</row>
    <row r="11" spans="1:33" x14ac:dyDescent="0.25">
      <c r="A11" s="25" t="str">
        <f>TEXT(B11,"TTT")</f>
        <v>Mo</v>
      </c>
      <c r="B11" s="26">
        <f>B10+1</f>
        <v>2</v>
      </c>
      <c r="C11" s="2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</row>
    <row r="12" spans="1:33" x14ac:dyDescent="0.25">
      <c r="A12" s="25" t="str">
        <f>TEXT(B12,"TTT")</f>
        <v>Di</v>
      </c>
      <c r="B12" s="26">
        <f>B11+1</f>
        <v>3</v>
      </c>
      <c r="C12" s="2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</row>
    <row r="13" spans="1:33" ht="13" thickBot="1" x14ac:dyDescent="0.3">
      <c r="A13" s="29" t="str">
        <f>TEXT(B13,"TTT")</f>
        <v>Mi</v>
      </c>
      <c r="B13" s="30">
        <f>B12+1</f>
        <v>4</v>
      </c>
      <c r="C13" s="2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</row>
    <row r="14" spans="1:33" ht="13" thickBot="1" x14ac:dyDescent="0.3"/>
    <row r="15" spans="1:33" ht="13" x14ac:dyDescent="0.3">
      <c r="A15" s="9"/>
      <c r="B15" s="10" t="s">
        <v>14</v>
      </c>
      <c r="C15" s="31">
        <f>AD8</f>
        <v>0.54166666666666696</v>
      </c>
      <c r="D15" s="12">
        <f t="shared" ref="D15:AD15" si="2">C16</f>
        <v>0.55208333333333359</v>
      </c>
      <c r="E15" s="12">
        <f t="shared" si="2"/>
        <v>0.56250000000000022</v>
      </c>
      <c r="F15" s="12">
        <f t="shared" si="2"/>
        <v>0.57291666666666685</v>
      </c>
      <c r="G15" s="12">
        <f t="shared" si="2"/>
        <v>0.58333333333333348</v>
      </c>
      <c r="H15" s="12">
        <f t="shared" si="2"/>
        <v>0.59375000000000011</v>
      </c>
      <c r="I15" s="12">
        <f t="shared" si="2"/>
        <v>0.60416666666666674</v>
      </c>
      <c r="J15" s="12">
        <f t="shared" si="2"/>
        <v>0.61458333333333337</v>
      </c>
      <c r="K15" s="12">
        <f t="shared" si="2"/>
        <v>0.625</v>
      </c>
      <c r="L15" s="12">
        <f t="shared" si="2"/>
        <v>0.63541666666666663</v>
      </c>
      <c r="M15" s="12">
        <f t="shared" si="2"/>
        <v>0.64583333333333326</v>
      </c>
      <c r="N15" s="12">
        <f t="shared" si="2"/>
        <v>0.65624999999999989</v>
      </c>
      <c r="O15" s="12">
        <f t="shared" si="2"/>
        <v>0.66666666666666652</v>
      </c>
      <c r="P15" s="12">
        <f t="shared" si="2"/>
        <v>0.67708333333333315</v>
      </c>
      <c r="Q15" s="12">
        <f t="shared" si="2"/>
        <v>0.68749999999999978</v>
      </c>
      <c r="R15" s="12">
        <f t="shared" si="2"/>
        <v>0.69791666666666641</v>
      </c>
      <c r="S15" s="12">
        <f t="shared" si="2"/>
        <v>0.70833333333333304</v>
      </c>
      <c r="T15" s="12">
        <f t="shared" si="2"/>
        <v>0.71874999999999967</v>
      </c>
      <c r="U15" s="12">
        <f t="shared" si="2"/>
        <v>0.7291666666666663</v>
      </c>
      <c r="V15" s="12">
        <f t="shared" si="2"/>
        <v>0.73958333333333293</v>
      </c>
      <c r="W15" s="12">
        <f t="shared" si="2"/>
        <v>0.74999999999999956</v>
      </c>
      <c r="X15" s="12">
        <f t="shared" si="2"/>
        <v>0.76041666666666619</v>
      </c>
      <c r="Y15" s="12">
        <f t="shared" si="2"/>
        <v>0.77083333333333282</v>
      </c>
      <c r="Z15" s="12">
        <f t="shared" si="2"/>
        <v>0.78124999999999944</v>
      </c>
      <c r="AA15" s="12">
        <f t="shared" si="2"/>
        <v>0.79166666666666607</v>
      </c>
      <c r="AB15" s="12">
        <f t="shared" si="2"/>
        <v>0.8020833333333327</v>
      </c>
      <c r="AC15" s="12">
        <f t="shared" si="2"/>
        <v>0.81249999999999933</v>
      </c>
      <c r="AD15" s="32">
        <f t="shared" si="2"/>
        <v>0.82291666666666596</v>
      </c>
    </row>
    <row r="16" spans="1:33" ht="13.5" thickBot="1" x14ac:dyDescent="0.35">
      <c r="A16" s="15"/>
      <c r="B16" s="16" t="s">
        <v>11</v>
      </c>
      <c r="C16" s="33">
        <f t="shared" ref="C16:AD16" si="3">C15+1/96</f>
        <v>0.55208333333333359</v>
      </c>
      <c r="D16" s="18">
        <f t="shared" si="3"/>
        <v>0.56250000000000022</v>
      </c>
      <c r="E16" s="18">
        <f t="shared" si="3"/>
        <v>0.57291666666666685</v>
      </c>
      <c r="F16" s="18">
        <f t="shared" si="3"/>
        <v>0.58333333333333348</v>
      </c>
      <c r="G16" s="18">
        <f t="shared" si="3"/>
        <v>0.59375000000000011</v>
      </c>
      <c r="H16" s="18">
        <f t="shared" si="3"/>
        <v>0.60416666666666674</v>
      </c>
      <c r="I16" s="18">
        <f t="shared" si="3"/>
        <v>0.61458333333333337</v>
      </c>
      <c r="J16" s="18">
        <f t="shared" si="3"/>
        <v>0.625</v>
      </c>
      <c r="K16" s="18">
        <f t="shared" si="3"/>
        <v>0.63541666666666663</v>
      </c>
      <c r="L16" s="18">
        <f t="shared" si="3"/>
        <v>0.64583333333333326</v>
      </c>
      <c r="M16" s="18">
        <f t="shared" si="3"/>
        <v>0.65624999999999989</v>
      </c>
      <c r="N16" s="18">
        <f t="shared" si="3"/>
        <v>0.66666666666666652</v>
      </c>
      <c r="O16" s="18">
        <f t="shared" si="3"/>
        <v>0.67708333333333315</v>
      </c>
      <c r="P16" s="18">
        <f t="shared" si="3"/>
        <v>0.68749999999999978</v>
      </c>
      <c r="Q16" s="18">
        <f t="shared" si="3"/>
        <v>0.69791666666666641</v>
      </c>
      <c r="R16" s="18">
        <f t="shared" si="3"/>
        <v>0.70833333333333304</v>
      </c>
      <c r="S16" s="18">
        <f t="shared" si="3"/>
        <v>0.71874999999999967</v>
      </c>
      <c r="T16" s="18">
        <f t="shared" si="3"/>
        <v>0.7291666666666663</v>
      </c>
      <c r="U16" s="18">
        <f t="shared" si="3"/>
        <v>0.73958333333333293</v>
      </c>
      <c r="V16" s="18">
        <f t="shared" si="3"/>
        <v>0.74999999999999956</v>
      </c>
      <c r="W16" s="18">
        <f t="shared" si="3"/>
        <v>0.76041666666666619</v>
      </c>
      <c r="X16" s="18">
        <f t="shared" si="3"/>
        <v>0.77083333333333282</v>
      </c>
      <c r="Y16" s="18">
        <f t="shared" si="3"/>
        <v>0.78124999999999944</v>
      </c>
      <c r="Z16" s="18">
        <f t="shared" si="3"/>
        <v>0.79166666666666607</v>
      </c>
      <c r="AA16" s="18">
        <f t="shared" si="3"/>
        <v>0.8020833333333327</v>
      </c>
      <c r="AB16" s="18">
        <f t="shared" si="3"/>
        <v>0.81249999999999933</v>
      </c>
      <c r="AC16" s="18">
        <f t="shared" si="3"/>
        <v>0.82291666666666596</v>
      </c>
      <c r="AD16" s="34">
        <f t="shared" si="3"/>
        <v>0.83333333333333259</v>
      </c>
      <c r="AF16" s="35" t="s">
        <v>15</v>
      </c>
      <c r="AG16" s="36"/>
    </row>
    <row r="17" spans="1:33" x14ac:dyDescent="0.25">
      <c r="A17" s="21" t="str">
        <f>TEXT(B17,"TTT")</f>
        <v>Sa</v>
      </c>
      <c r="B17" s="37">
        <f>B9</f>
        <v>0</v>
      </c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F17" s="38">
        <f>(COUNT(C9:AD9,C17:AD17)-FREQUENCY((C9:AD9,C17:AD17),ROUNDDOWN($Z$2/2,0)))/4</f>
        <v>0</v>
      </c>
      <c r="AG17" s="39"/>
    </row>
    <row r="18" spans="1:33" x14ac:dyDescent="0.25">
      <c r="A18" s="25" t="str">
        <f>TEXT(B18,"TTT")</f>
        <v>So</v>
      </c>
      <c r="B18" s="26">
        <f>B17+1</f>
        <v>1</v>
      </c>
      <c r="C18" s="2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F18" s="38">
        <f>(COUNT(C10:AD10,C18:AD18)-FREQUENCY((C10:AD10,C18:AD18),ROUNDDOWN($Z$2/2,0)))/4</f>
        <v>0</v>
      </c>
      <c r="AG18" s="39"/>
    </row>
    <row r="19" spans="1:33" x14ac:dyDescent="0.25">
      <c r="A19" s="25" t="str">
        <f>TEXT(B19,"TTT")</f>
        <v>Mo</v>
      </c>
      <c r="B19" s="26">
        <f>B18+1</f>
        <v>2</v>
      </c>
      <c r="C19" s="2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F19" s="38">
        <f>(COUNT(C11:AD11,C19:AD19)-FREQUENCY((C11:AD11,C19:AD19),ROUNDDOWN($Z$2/2,0)))/4</f>
        <v>0</v>
      </c>
      <c r="AG19" s="39"/>
    </row>
    <row r="20" spans="1:33" x14ac:dyDescent="0.25">
      <c r="A20" s="25" t="str">
        <f>TEXT(B20,"TTT")</f>
        <v>Di</v>
      </c>
      <c r="B20" s="26">
        <f>B19+1</f>
        <v>3</v>
      </c>
      <c r="C20" s="2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F20" s="38">
        <f>(COUNT(C12:AD12,C20:AD20)-FREQUENCY((C12:AD12,C20:AD20),ROUNDDOWN($Z$2/2,0)))/4</f>
        <v>0</v>
      </c>
      <c r="AG20" s="39"/>
    </row>
    <row r="21" spans="1:33" ht="13.5" thickBot="1" x14ac:dyDescent="0.35">
      <c r="A21" s="29" t="str">
        <f>TEXT(B21,"TTT")</f>
        <v>Mi</v>
      </c>
      <c r="B21" s="30">
        <f>B20+1</f>
        <v>4</v>
      </c>
      <c r="C21" s="2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F21" s="38">
        <f>(COUNT(C13:AD13,C21:AD21)-FREQUENCY((C13:AD13,C21:AD21),ROUNDDOWN($Z$2/2,0)))/4</f>
        <v>0</v>
      </c>
      <c r="AG21" s="40">
        <f>AVERAGE(AF17:AF21)</f>
        <v>0</v>
      </c>
    </row>
    <row r="23" spans="1:33" ht="13" x14ac:dyDescent="0.3">
      <c r="A23" s="3" t="s">
        <v>16</v>
      </c>
    </row>
    <row r="24" spans="1:33" x14ac:dyDescent="0.25">
      <c r="A24" t="s">
        <v>17</v>
      </c>
    </row>
    <row r="25" spans="1:33" x14ac:dyDescent="0.25">
      <c r="A25" t="s">
        <v>18</v>
      </c>
    </row>
    <row r="26" spans="1:33" x14ac:dyDescent="0.25">
      <c r="A26" t="s">
        <v>19</v>
      </c>
    </row>
    <row r="28" spans="1:33" x14ac:dyDescent="0.25">
      <c r="A28" t="s">
        <v>20</v>
      </c>
    </row>
    <row r="29" spans="1:33" x14ac:dyDescent="0.25">
      <c r="A29" t="s">
        <v>21</v>
      </c>
    </row>
    <row r="32" spans="1:33" ht="13" x14ac:dyDescent="0.3">
      <c r="B32" s="3" t="s">
        <v>22</v>
      </c>
    </row>
    <row r="34" spans="2:29" ht="15" customHeight="1" x14ac:dyDescent="0.25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</row>
    <row r="36" spans="2:29" x14ac:dyDescent="0.25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</row>
    <row r="38" spans="2:29" x14ac:dyDescent="0.25"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</row>
  </sheetData>
  <sheetProtection password="C51A" sheet="1" objects="1" scenarios="1" selectLockedCells="1"/>
  <mergeCells count="10">
    <mergeCell ref="B34:AC34"/>
    <mergeCell ref="B36:AC36"/>
    <mergeCell ref="B38:AC38"/>
    <mergeCell ref="Z1:AC1"/>
    <mergeCell ref="E2:K2"/>
    <mergeCell ref="E3:K3"/>
    <mergeCell ref="Z3:AC3"/>
    <mergeCell ref="E4:K4"/>
    <mergeCell ref="E5:G5"/>
    <mergeCell ref="I5:K5"/>
  </mergeCells>
  <conditionalFormatting sqref="C17:AD21 C9:AD13">
    <cfRule type="cellIs" dxfId="8" priority="1" stopIfTrue="1" operator="equal">
      <formula>""</formula>
    </cfRule>
    <cfRule type="cellIs" dxfId="7" priority="2" stopIfTrue="1" operator="equal">
      <formula>$Z$2</formula>
    </cfRule>
    <cfRule type="cellIs" dxfId="6" priority="3" stopIfTrue="1" operator="greaterThan">
      <formula>$Z$2/2</formula>
    </cfRule>
  </conditionalFormatting>
  <pageMargins left="0.25" right="0.17" top="0.49" bottom="0.49" header="0.17" footer="0.17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1DEA-72AA-418C-B2F2-0F8F128C9FAA}">
  <dimension ref="A1:AG38"/>
  <sheetViews>
    <sheetView workbookViewId="0">
      <selection activeCell="R2" sqref="R2"/>
    </sheetView>
  </sheetViews>
  <sheetFormatPr baseColWidth="10" defaultRowHeight="12.5" x14ac:dyDescent="0.25"/>
  <cols>
    <col min="1" max="1" width="5.1796875" customWidth="1"/>
    <col min="2" max="2" width="8.7265625" customWidth="1"/>
    <col min="3" max="30" width="4.54296875" customWidth="1"/>
    <col min="31" max="31" width="4.7265625" customWidth="1"/>
  </cols>
  <sheetData>
    <row r="1" spans="1:33" ht="18" x14ac:dyDescent="0.4">
      <c r="A1" s="1" t="s">
        <v>0</v>
      </c>
      <c r="U1" s="2" t="s">
        <v>1</v>
      </c>
      <c r="Z1" s="50"/>
      <c r="AA1" s="50"/>
      <c r="AB1" s="50"/>
      <c r="AC1" s="50"/>
    </row>
    <row r="2" spans="1:33" ht="18" customHeight="1" x14ac:dyDescent="0.3">
      <c r="A2" s="3" t="s">
        <v>2</v>
      </c>
      <c r="E2" s="56">
        <f>Gr3Woche1!E2</f>
        <v>0</v>
      </c>
      <c r="F2" s="56"/>
      <c r="G2" s="56"/>
      <c r="H2" s="56"/>
      <c r="I2" s="56"/>
      <c r="J2" s="56"/>
      <c r="K2" s="56"/>
      <c r="M2" s="2" t="s">
        <v>3</v>
      </c>
      <c r="R2" s="4"/>
      <c r="U2" s="2" t="s">
        <v>4</v>
      </c>
      <c r="Y2" s="5"/>
      <c r="Z2" s="4"/>
    </row>
    <row r="3" spans="1:33" ht="18" customHeight="1" x14ac:dyDescent="0.3">
      <c r="A3" s="3" t="s">
        <v>40</v>
      </c>
      <c r="E3" s="57">
        <f>Gr5Woche2!E3</f>
        <v>0</v>
      </c>
      <c r="F3" s="57"/>
      <c r="G3" s="57"/>
      <c r="H3" s="57"/>
      <c r="I3" s="57"/>
      <c r="J3" s="57"/>
      <c r="K3" s="57"/>
      <c r="M3" s="6" t="s">
        <v>5</v>
      </c>
      <c r="R3" s="7"/>
      <c r="U3" s="2" t="s">
        <v>6</v>
      </c>
      <c r="Z3" s="50"/>
      <c r="AA3" s="50"/>
      <c r="AB3" s="50"/>
      <c r="AC3" s="50"/>
    </row>
    <row r="4" spans="1:33" ht="18" customHeight="1" x14ac:dyDescent="0.3">
      <c r="A4" s="3" t="s">
        <v>7</v>
      </c>
      <c r="E4" s="53"/>
      <c r="F4" s="53"/>
      <c r="G4" s="53"/>
      <c r="H4" s="53"/>
      <c r="I4" s="53"/>
      <c r="J4" s="53"/>
      <c r="K4" s="53"/>
      <c r="M4" s="6" t="s">
        <v>8</v>
      </c>
      <c r="R4" s="7"/>
    </row>
    <row r="5" spans="1:33" ht="18" customHeight="1" x14ac:dyDescent="0.3">
      <c r="A5" s="3" t="s">
        <v>9</v>
      </c>
      <c r="D5" s="3" t="s">
        <v>10</v>
      </c>
      <c r="E5" s="55">
        <f>Gr1Woche3!E5</f>
        <v>0</v>
      </c>
      <c r="F5" s="55"/>
      <c r="G5" s="55"/>
      <c r="H5" s="3" t="s">
        <v>11</v>
      </c>
      <c r="I5" s="52">
        <f>B13</f>
        <v>4</v>
      </c>
      <c r="J5" s="52"/>
      <c r="K5" s="52"/>
      <c r="M5" s="6" t="s">
        <v>12</v>
      </c>
      <c r="R5" s="7"/>
      <c r="U5" s="3" t="s">
        <v>13</v>
      </c>
      <c r="Z5" s="48">
        <f>R2+R3</f>
        <v>0</v>
      </c>
    </row>
    <row r="6" spans="1:33" ht="13" thickBot="1" x14ac:dyDescent="0.3"/>
    <row r="7" spans="1:33" ht="13" x14ac:dyDescent="0.3">
      <c r="A7" s="9"/>
      <c r="B7" s="10" t="s">
        <v>14</v>
      </c>
      <c r="C7" s="11">
        <v>0.25</v>
      </c>
      <c r="D7" s="12">
        <f t="shared" ref="D7:AD7" si="0">C8</f>
        <v>0.26041666666666669</v>
      </c>
      <c r="E7" s="12">
        <f t="shared" si="0"/>
        <v>0.27083333333333337</v>
      </c>
      <c r="F7" s="12">
        <f t="shared" si="0"/>
        <v>0.28125000000000006</v>
      </c>
      <c r="G7" s="12">
        <f t="shared" si="0"/>
        <v>0.29166666666666674</v>
      </c>
      <c r="H7" s="12">
        <f t="shared" si="0"/>
        <v>0.30208333333333343</v>
      </c>
      <c r="I7" s="12">
        <f t="shared" si="0"/>
        <v>0.31250000000000011</v>
      </c>
      <c r="J7" s="12">
        <f t="shared" si="0"/>
        <v>0.3229166666666668</v>
      </c>
      <c r="K7" s="12">
        <f t="shared" si="0"/>
        <v>0.33333333333333348</v>
      </c>
      <c r="L7" s="12">
        <f t="shared" si="0"/>
        <v>0.34375000000000017</v>
      </c>
      <c r="M7" s="12">
        <f t="shared" si="0"/>
        <v>0.35416666666666685</v>
      </c>
      <c r="N7" s="12">
        <f t="shared" si="0"/>
        <v>0.36458333333333354</v>
      </c>
      <c r="O7" s="12">
        <f t="shared" si="0"/>
        <v>0.37500000000000022</v>
      </c>
      <c r="P7" s="12">
        <f t="shared" si="0"/>
        <v>0.38541666666666691</v>
      </c>
      <c r="Q7" s="12">
        <f t="shared" si="0"/>
        <v>0.39583333333333359</v>
      </c>
      <c r="R7" s="12">
        <f t="shared" si="0"/>
        <v>0.40625000000000028</v>
      </c>
      <c r="S7" s="12">
        <f t="shared" si="0"/>
        <v>0.41666666666666696</v>
      </c>
      <c r="T7" s="12">
        <f t="shared" si="0"/>
        <v>0.42708333333333365</v>
      </c>
      <c r="U7" s="12">
        <f t="shared" si="0"/>
        <v>0.43750000000000033</v>
      </c>
      <c r="V7" s="12">
        <f t="shared" si="0"/>
        <v>0.44791666666666702</v>
      </c>
      <c r="W7" s="12">
        <f t="shared" si="0"/>
        <v>0.4583333333333337</v>
      </c>
      <c r="X7" s="12">
        <f t="shared" si="0"/>
        <v>0.46875000000000039</v>
      </c>
      <c r="Y7" s="13">
        <f t="shared" si="0"/>
        <v>0.47916666666666707</v>
      </c>
      <c r="Z7" s="12">
        <f t="shared" si="0"/>
        <v>0.48958333333333376</v>
      </c>
      <c r="AA7" s="12">
        <f t="shared" si="0"/>
        <v>0.50000000000000044</v>
      </c>
      <c r="AB7" s="12">
        <f t="shared" si="0"/>
        <v>0.51041666666666707</v>
      </c>
      <c r="AC7" s="12">
        <f t="shared" si="0"/>
        <v>0.5208333333333337</v>
      </c>
      <c r="AD7" s="14">
        <f t="shared" si="0"/>
        <v>0.53125000000000033</v>
      </c>
    </row>
    <row r="8" spans="1:33" ht="13.5" thickBot="1" x14ac:dyDescent="0.35">
      <c r="A8" s="15"/>
      <c r="B8" s="16" t="s">
        <v>11</v>
      </c>
      <c r="C8" s="17">
        <f t="shared" ref="C8:AD8" si="1">C7+1/96</f>
        <v>0.26041666666666669</v>
      </c>
      <c r="D8" s="18">
        <f t="shared" si="1"/>
        <v>0.27083333333333337</v>
      </c>
      <c r="E8" s="18">
        <f t="shared" si="1"/>
        <v>0.28125000000000006</v>
      </c>
      <c r="F8" s="18">
        <f t="shared" si="1"/>
        <v>0.29166666666666674</v>
      </c>
      <c r="G8" s="18">
        <f t="shared" si="1"/>
        <v>0.30208333333333343</v>
      </c>
      <c r="H8" s="18">
        <f t="shared" si="1"/>
        <v>0.31250000000000011</v>
      </c>
      <c r="I8" s="18">
        <f t="shared" si="1"/>
        <v>0.3229166666666668</v>
      </c>
      <c r="J8" s="18">
        <f t="shared" si="1"/>
        <v>0.33333333333333348</v>
      </c>
      <c r="K8" s="18">
        <f t="shared" si="1"/>
        <v>0.34375000000000017</v>
      </c>
      <c r="L8" s="18">
        <f t="shared" si="1"/>
        <v>0.35416666666666685</v>
      </c>
      <c r="M8" s="18">
        <f t="shared" si="1"/>
        <v>0.36458333333333354</v>
      </c>
      <c r="N8" s="18">
        <f t="shared" si="1"/>
        <v>0.37500000000000022</v>
      </c>
      <c r="O8" s="18">
        <f t="shared" si="1"/>
        <v>0.38541666666666691</v>
      </c>
      <c r="P8" s="18">
        <f t="shared" si="1"/>
        <v>0.39583333333333359</v>
      </c>
      <c r="Q8" s="18">
        <f t="shared" si="1"/>
        <v>0.40625000000000028</v>
      </c>
      <c r="R8" s="18">
        <f t="shared" si="1"/>
        <v>0.41666666666666696</v>
      </c>
      <c r="S8" s="18">
        <f t="shared" si="1"/>
        <v>0.42708333333333365</v>
      </c>
      <c r="T8" s="18">
        <f t="shared" si="1"/>
        <v>0.43750000000000033</v>
      </c>
      <c r="U8" s="18">
        <f t="shared" si="1"/>
        <v>0.44791666666666702</v>
      </c>
      <c r="V8" s="18">
        <f t="shared" si="1"/>
        <v>0.4583333333333337</v>
      </c>
      <c r="W8" s="18">
        <f t="shared" si="1"/>
        <v>0.46875000000000039</v>
      </c>
      <c r="X8" s="18">
        <f t="shared" si="1"/>
        <v>0.47916666666666707</v>
      </c>
      <c r="Y8" s="19">
        <f t="shared" si="1"/>
        <v>0.48958333333333376</v>
      </c>
      <c r="Z8" s="18">
        <f t="shared" si="1"/>
        <v>0.50000000000000044</v>
      </c>
      <c r="AA8" s="18">
        <f t="shared" si="1"/>
        <v>0.51041666666666707</v>
      </c>
      <c r="AB8" s="18">
        <f t="shared" si="1"/>
        <v>0.5208333333333337</v>
      </c>
      <c r="AC8" s="18">
        <f t="shared" si="1"/>
        <v>0.53125000000000033</v>
      </c>
      <c r="AD8" s="20">
        <f t="shared" si="1"/>
        <v>0.54166666666666696</v>
      </c>
    </row>
    <row r="9" spans="1:33" x14ac:dyDescent="0.25">
      <c r="A9" s="21" t="str">
        <f>TEXT(B9,"TTT")</f>
        <v>Sa</v>
      </c>
      <c r="B9" s="22">
        <f>E5</f>
        <v>0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</row>
    <row r="10" spans="1:33" x14ac:dyDescent="0.25">
      <c r="A10" s="25" t="str">
        <f>TEXT(B10,"TTT")</f>
        <v>So</v>
      </c>
      <c r="B10" s="26">
        <f>B9+1</f>
        <v>1</v>
      </c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</row>
    <row r="11" spans="1:33" x14ac:dyDescent="0.25">
      <c r="A11" s="25" t="str">
        <f>TEXT(B11,"TTT")</f>
        <v>Mo</v>
      </c>
      <c r="B11" s="26">
        <f>B10+1</f>
        <v>2</v>
      </c>
      <c r="C11" s="2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</row>
    <row r="12" spans="1:33" x14ac:dyDescent="0.25">
      <c r="A12" s="25" t="str">
        <f>TEXT(B12,"TTT")</f>
        <v>Di</v>
      </c>
      <c r="B12" s="26">
        <f>B11+1</f>
        <v>3</v>
      </c>
      <c r="C12" s="2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</row>
    <row r="13" spans="1:33" ht="13" thickBot="1" x14ac:dyDescent="0.3">
      <c r="A13" s="29" t="str">
        <f>TEXT(B13,"TTT")</f>
        <v>Mi</v>
      </c>
      <c r="B13" s="30">
        <f>B12+1</f>
        <v>4</v>
      </c>
      <c r="C13" s="2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</row>
    <row r="14" spans="1:33" ht="13" thickBot="1" x14ac:dyDescent="0.3"/>
    <row r="15" spans="1:33" ht="13" x14ac:dyDescent="0.3">
      <c r="A15" s="9"/>
      <c r="B15" s="10" t="s">
        <v>14</v>
      </c>
      <c r="C15" s="31">
        <f>AD8</f>
        <v>0.54166666666666696</v>
      </c>
      <c r="D15" s="12">
        <f t="shared" ref="D15:AD15" si="2">C16</f>
        <v>0.55208333333333359</v>
      </c>
      <c r="E15" s="12">
        <f t="shared" si="2"/>
        <v>0.56250000000000022</v>
      </c>
      <c r="F15" s="12">
        <f t="shared" si="2"/>
        <v>0.57291666666666685</v>
      </c>
      <c r="G15" s="12">
        <f t="shared" si="2"/>
        <v>0.58333333333333348</v>
      </c>
      <c r="H15" s="12">
        <f t="shared" si="2"/>
        <v>0.59375000000000011</v>
      </c>
      <c r="I15" s="12">
        <f t="shared" si="2"/>
        <v>0.60416666666666674</v>
      </c>
      <c r="J15" s="12">
        <f t="shared" si="2"/>
        <v>0.61458333333333337</v>
      </c>
      <c r="K15" s="12">
        <f t="shared" si="2"/>
        <v>0.625</v>
      </c>
      <c r="L15" s="12">
        <f t="shared" si="2"/>
        <v>0.63541666666666663</v>
      </c>
      <c r="M15" s="12">
        <f t="shared" si="2"/>
        <v>0.64583333333333326</v>
      </c>
      <c r="N15" s="12">
        <f t="shared" si="2"/>
        <v>0.65624999999999989</v>
      </c>
      <c r="O15" s="12">
        <f t="shared" si="2"/>
        <v>0.66666666666666652</v>
      </c>
      <c r="P15" s="12">
        <f t="shared" si="2"/>
        <v>0.67708333333333315</v>
      </c>
      <c r="Q15" s="12">
        <f t="shared" si="2"/>
        <v>0.68749999999999978</v>
      </c>
      <c r="R15" s="12">
        <f t="shared" si="2"/>
        <v>0.69791666666666641</v>
      </c>
      <c r="S15" s="12">
        <f t="shared" si="2"/>
        <v>0.70833333333333304</v>
      </c>
      <c r="T15" s="12">
        <f t="shared" si="2"/>
        <v>0.71874999999999967</v>
      </c>
      <c r="U15" s="12">
        <f t="shared" si="2"/>
        <v>0.7291666666666663</v>
      </c>
      <c r="V15" s="12">
        <f t="shared" si="2"/>
        <v>0.73958333333333293</v>
      </c>
      <c r="W15" s="12">
        <f t="shared" si="2"/>
        <v>0.74999999999999956</v>
      </c>
      <c r="X15" s="12">
        <f t="shared" si="2"/>
        <v>0.76041666666666619</v>
      </c>
      <c r="Y15" s="12">
        <f t="shared" si="2"/>
        <v>0.77083333333333282</v>
      </c>
      <c r="Z15" s="12">
        <f t="shared" si="2"/>
        <v>0.78124999999999944</v>
      </c>
      <c r="AA15" s="12">
        <f t="shared" si="2"/>
        <v>0.79166666666666607</v>
      </c>
      <c r="AB15" s="12">
        <f t="shared" si="2"/>
        <v>0.8020833333333327</v>
      </c>
      <c r="AC15" s="12">
        <f t="shared" si="2"/>
        <v>0.81249999999999933</v>
      </c>
      <c r="AD15" s="32">
        <f t="shared" si="2"/>
        <v>0.82291666666666596</v>
      </c>
    </row>
    <row r="16" spans="1:33" ht="13.5" thickBot="1" x14ac:dyDescent="0.35">
      <c r="A16" s="15"/>
      <c r="B16" s="16" t="s">
        <v>11</v>
      </c>
      <c r="C16" s="33">
        <f t="shared" ref="C16:AD16" si="3">C15+1/96</f>
        <v>0.55208333333333359</v>
      </c>
      <c r="D16" s="18">
        <f t="shared" si="3"/>
        <v>0.56250000000000022</v>
      </c>
      <c r="E16" s="18">
        <f t="shared" si="3"/>
        <v>0.57291666666666685</v>
      </c>
      <c r="F16" s="18">
        <f t="shared" si="3"/>
        <v>0.58333333333333348</v>
      </c>
      <c r="G16" s="18">
        <f t="shared" si="3"/>
        <v>0.59375000000000011</v>
      </c>
      <c r="H16" s="18">
        <f t="shared" si="3"/>
        <v>0.60416666666666674</v>
      </c>
      <c r="I16" s="18">
        <f t="shared" si="3"/>
        <v>0.61458333333333337</v>
      </c>
      <c r="J16" s="18">
        <f t="shared" si="3"/>
        <v>0.625</v>
      </c>
      <c r="K16" s="18">
        <f t="shared" si="3"/>
        <v>0.63541666666666663</v>
      </c>
      <c r="L16" s="18">
        <f t="shared" si="3"/>
        <v>0.64583333333333326</v>
      </c>
      <c r="M16" s="18">
        <f t="shared" si="3"/>
        <v>0.65624999999999989</v>
      </c>
      <c r="N16" s="18">
        <f t="shared" si="3"/>
        <v>0.66666666666666652</v>
      </c>
      <c r="O16" s="18">
        <f t="shared" si="3"/>
        <v>0.67708333333333315</v>
      </c>
      <c r="P16" s="18">
        <f t="shared" si="3"/>
        <v>0.68749999999999978</v>
      </c>
      <c r="Q16" s="18">
        <f t="shared" si="3"/>
        <v>0.69791666666666641</v>
      </c>
      <c r="R16" s="18">
        <f t="shared" si="3"/>
        <v>0.70833333333333304</v>
      </c>
      <c r="S16" s="18">
        <f t="shared" si="3"/>
        <v>0.71874999999999967</v>
      </c>
      <c r="T16" s="18">
        <f t="shared" si="3"/>
        <v>0.7291666666666663</v>
      </c>
      <c r="U16" s="18">
        <f t="shared" si="3"/>
        <v>0.73958333333333293</v>
      </c>
      <c r="V16" s="18">
        <f t="shared" si="3"/>
        <v>0.74999999999999956</v>
      </c>
      <c r="W16" s="18">
        <f t="shared" si="3"/>
        <v>0.76041666666666619</v>
      </c>
      <c r="X16" s="18">
        <f t="shared" si="3"/>
        <v>0.77083333333333282</v>
      </c>
      <c r="Y16" s="18">
        <f t="shared" si="3"/>
        <v>0.78124999999999944</v>
      </c>
      <c r="Z16" s="18">
        <f t="shared" si="3"/>
        <v>0.79166666666666607</v>
      </c>
      <c r="AA16" s="18">
        <f t="shared" si="3"/>
        <v>0.8020833333333327</v>
      </c>
      <c r="AB16" s="18">
        <f t="shared" si="3"/>
        <v>0.81249999999999933</v>
      </c>
      <c r="AC16" s="18">
        <f t="shared" si="3"/>
        <v>0.82291666666666596</v>
      </c>
      <c r="AD16" s="34">
        <f t="shared" si="3"/>
        <v>0.83333333333333259</v>
      </c>
      <c r="AF16" s="35" t="s">
        <v>15</v>
      </c>
      <c r="AG16" s="36"/>
    </row>
    <row r="17" spans="1:33" x14ac:dyDescent="0.25">
      <c r="A17" s="21" t="str">
        <f>TEXT(B17,"TTT")</f>
        <v>Sa</v>
      </c>
      <c r="B17" s="37">
        <f>B9</f>
        <v>0</v>
      </c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F17" s="38">
        <f>(COUNT(C9:AD9,C17:AD17)-FREQUENCY((C9:AD9,C17:AD17),ROUNDDOWN($Z$2/2,0)))/4</f>
        <v>0</v>
      </c>
      <c r="AG17" s="39"/>
    </row>
    <row r="18" spans="1:33" x14ac:dyDescent="0.25">
      <c r="A18" s="25" t="str">
        <f>TEXT(B18,"TTT")</f>
        <v>So</v>
      </c>
      <c r="B18" s="26">
        <f>B17+1</f>
        <v>1</v>
      </c>
      <c r="C18" s="2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F18" s="38">
        <f>(COUNT(C10:AD10,C18:AD18)-FREQUENCY((C10:AD10,C18:AD18),ROUNDDOWN($Z$2/2,0)))/4</f>
        <v>0</v>
      </c>
      <c r="AG18" s="39"/>
    </row>
    <row r="19" spans="1:33" x14ac:dyDescent="0.25">
      <c r="A19" s="25" t="str">
        <f>TEXT(B19,"TTT")</f>
        <v>Mo</v>
      </c>
      <c r="B19" s="26">
        <f>B18+1</f>
        <v>2</v>
      </c>
      <c r="C19" s="2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F19" s="38">
        <f>(COUNT(C11:AD11,C19:AD19)-FREQUENCY((C11:AD11,C19:AD19),ROUNDDOWN($Z$2/2,0)))/4</f>
        <v>0</v>
      </c>
      <c r="AG19" s="39"/>
    </row>
    <row r="20" spans="1:33" x14ac:dyDescent="0.25">
      <c r="A20" s="25" t="str">
        <f>TEXT(B20,"TTT")</f>
        <v>Di</v>
      </c>
      <c r="B20" s="26">
        <f>B19+1</f>
        <v>3</v>
      </c>
      <c r="C20" s="2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F20" s="38">
        <f>(COUNT(C12:AD12,C20:AD20)-FREQUENCY((C12:AD12,C20:AD20),ROUNDDOWN($Z$2/2,0)))/4</f>
        <v>0</v>
      </c>
      <c r="AG20" s="39"/>
    </row>
    <row r="21" spans="1:33" ht="13.5" thickBot="1" x14ac:dyDescent="0.35">
      <c r="A21" s="29" t="str">
        <f>TEXT(B21,"TTT")</f>
        <v>Mi</v>
      </c>
      <c r="B21" s="30">
        <f>B20+1</f>
        <v>4</v>
      </c>
      <c r="C21" s="2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F21" s="38">
        <f>(COUNT(C13:AD13,C21:AD21)-FREQUENCY((C13:AD13,C21:AD21),ROUNDDOWN($Z$2/2,0)))/4</f>
        <v>0</v>
      </c>
      <c r="AG21" s="40">
        <f>AVERAGE(AF17:AF21)</f>
        <v>0</v>
      </c>
    </row>
    <row r="23" spans="1:33" ht="13" x14ac:dyDescent="0.3">
      <c r="A23" s="3" t="s">
        <v>16</v>
      </c>
    </row>
    <row r="24" spans="1:33" x14ac:dyDescent="0.25">
      <c r="A24" t="s">
        <v>17</v>
      </c>
    </row>
    <row r="25" spans="1:33" x14ac:dyDescent="0.25">
      <c r="A25" t="s">
        <v>18</v>
      </c>
    </row>
    <row r="26" spans="1:33" x14ac:dyDescent="0.25">
      <c r="A26" t="s">
        <v>19</v>
      </c>
    </row>
    <row r="28" spans="1:33" x14ac:dyDescent="0.25">
      <c r="A28" t="s">
        <v>20</v>
      </c>
    </row>
    <row r="29" spans="1:33" x14ac:dyDescent="0.25">
      <c r="A29" t="s">
        <v>21</v>
      </c>
    </row>
    <row r="32" spans="1:33" ht="13" x14ac:dyDescent="0.3">
      <c r="B32" s="3" t="s">
        <v>22</v>
      </c>
    </row>
    <row r="34" spans="2:29" ht="15" customHeight="1" x14ac:dyDescent="0.25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</row>
    <row r="36" spans="2:29" x14ac:dyDescent="0.25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</row>
    <row r="38" spans="2:29" x14ac:dyDescent="0.25"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</row>
  </sheetData>
  <sheetProtection password="C51A" sheet="1" objects="1" scenarios="1" selectLockedCells="1"/>
  <mergeCells count="10">
    <mergeCell ref="B34:AC34"/>
    <mergeCell ref="B36:AC36"/>
    <mergeCell ref="B38:AC38"/>
    <mergeCell ref="Z1:AC1"/>
    <mergeCell ref="E2:K2"/>
    <mergeCell ref="E3:K3"/>
    <mergeCell ref="Z3:AC3"/>
    <mergeCell ref="E4:K4"/>
    <mergeCell ref="E5:G5"/>
    <mergeCell ref="I5:K5"/>
  </mergeCells>
  <conditionalFormatting sqref="C17:AD21 C9:AD13">
    <cfRule type="cellIs" dxfId="5" priority="1" stopIfTrue="1" operator="equal">
      <formula>""</formula>
    </cfRule>
    <cfRule type="cellIs" dxfId="4" priority="2" stopIfTrue="1" operator="equal">
      <formula>$Z$2</formula>
    </cfRule>
    <cfRule type="cellIs" dxfId="3" priority="3" stopIfTrue="1" operator="greaterThan">
      <formula>$Z$2/2</formula>
    </cfRule>
  </conditionalFormatting>
  <pageMargins left="0.25" right="0.17" top="0.49" bottom="0.49" header="0.17" footer="0.17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9281C-7105-4A96-A038-747338FA29EB}">
  <dimension ref="A1:AG38"/>
  <sheetViews>
    <sheetView workbookViewId="0">
      <selection activeCell="E4" sqref="E4:K4"/>
    </sheetView>
  </sheetViews>
  <sheetFormatPr baseColWidth="10" defaultRowHeight="12.5" x14ac:dyDescent="0.25"/>
  <cols>
    <col min="1" max="1" width="5.1796875" customWidth="1"/>
    <col min="2" max="2" width="8.7265625" customWidth="1"/>
    <col min="3" max="30" width="4.54296875" customWidth="1"/>
    <col min="31" max="31" width="4.7265625" customWidth="1"/>
  </cols>
  <sheetData>
    <row r="1" spans="1:33" ht="18" x14ac:dyDescent="0.4">
      <c r="A1" s="1" t="s">
        <v>0</v>
      </c>
      <c r="U1" s="2" t="s">
        <v>1</v>
      </c>
      <c r="Z1" s="50"/>
      <c r="AA1" s="50"/>
      <c r="AB1" s="50"/>
      <c r="AC1" s="50"/>
    </row>
    <row r="2" spans="1:33" ht="18" customHeight="1" x14ac:dyDescent="0.3">
      <c r="A2" s="3" t="s">
        <v>2</v>
      </c>
      <c r="E2" s="56">
        <f>Gr3Woche1!E2</f>
        <v>0</v>
      </c>
      <c r="F2" s="56"/>
      <c r="G2" s="56"/>
      <c r="H2" s="56"/>
      <c r="I2" s="56"/>
      <c r="J2" s="56"/>
      <c r="K2" s="56"/>
      <c r="M2" s="2" t="s">
        <v>3</v>
      </c>
      <c r="R2" s="4"/>
      <c r="U2" s="2" t="s">
        <v>4</v>
      </c>
      <c r="Y2" s="5"/>
      <c r="Z2" s="4"/>
    </row>
    <row r="3" spans="1:33" ht="18" customHeight="1" x14ac:dyDescent="0.3">
      <c r="A3" s="3" t="s">
        <v>40</v>
      </c>
      <c r="E3" s="57">
        <f>Gr6Woche2!E3</f>
        <v>0</v>
      </c>
      <c r="F3" s="57"/>
      <c r="G3" s="57"/>
      <c r="H3" s="57"/>
      <c r="I3" s="57"/>
      <c r="J3" s="57"/>
      <c r="K3" s="57"/>
      <c r="M3" s="6" t="s">
        <v>5</v>
      </c>
      <c r="R3" s="7"/>
      <c r="U3" s="2" t="s">
        <v>6</v>
      </c>
      <c r="Z3" s="50"/>
      <c r="AA3" s="50"/>
      <c r="AB3" s="50"/>
      <c r="AC3" s="50"/>
    </row>
    <row r="4" spans="1:33" ht="18" customHeight="1" x14ac:dyDescent="0.3">
      <c r="A4" s="3" t="s">
        <v>7</v>
      </c>
      <c r="E4" s="53"/>
      <c r="F4" s="53"/>
      <c r="G4" s="53"/>
      <c r="H4" s="53"/>
      <c r="I4" s="53"/>
      <c r="J4" s="53"/>
      <c r="K4" s="53"/>
      <c r="M4" s="6" t="s">
        <v>8</v>
      </c>
      <c r="R4" s="7"/>
    </row>
    <row r="5" spans="1:33" ht="18" customHeight="1" x14ac:dyDescent="0.3">
      <c r="A5" s="3" t="s">
        <v>9</v>
      </c>
      <c r="D5" s="3" t="s">
        <v>10</v>
      </c>
      <c r="E5" s="55">
        <f>Gr1Woche3!E5</f>
        <v>0</v>
      </c>
      <c r="F5" s="55"/>
      <c r="G5" s="55"/>
      <c r="H5" s="3" t="s">
        <v>11</v>
      </c>
      <c r="I5" s="52">
        <f>B13</f>
        <v>4</v>
      </c>
      <c r="J5" s="52"/>
      <c r="K5" s="52"/>
      <c r="M5" s="6" t="s">
        <v>12</v>
      </c>
      <c r="R5" s="7"/>
      <c r="U5" s="3" t="s">
        <v>13</v>
      </c>
      <c r="Z5" s="48">
        <f>R2+R3</f>
        <v>0</v>
      </c>
    </row>
    <row r="6" spans="1:33" ht="13" thickBot="1" x14ac:dyDescent="0.3"/>
    <row r="7" spans="1:33" ht="13" x14ac:dyDescent="0.3">
      <c r="A7" s="9"/>
      <c r="B7" s="10" t="s">
        <v>14</v>
      </c>
      <c r="C7" s="11">
        <v>0.25</v>
      </c>
      <c r="D7" s="12">
        <f t="shared" ref="D7:AD7" si="0">C8</f>
        <v>0.26041666666666669</v>
      </c>
      <c r="E7" s="12">
        <f t="shared" si="0"/>
        <v>0.27083333333333337</v>
      </c>
      <c r="F7" s="12">
        <f t="shared" si="0"/>
        <v>0.28125000000000006</v>
      </c>
      <c r="G7" s="12">
        <f t="shared" si="0"/>
        <v>0.29166666666666674</v>
      </c>
      <c r="H7" s="12">
        <f t="shared" si="0"/>
        <v>0.30208333333333343</v>
      </c>
      <c r="I7" s="12">
        <f t="shared" si="0"/>
        <v>0.31250000000000011</v>
      </c>
      <c r="J7" s="12">
        <f t="shared" si="0"/>
        <v>0.3229166666666668</v>
      </c>
      <c r="K7" s="12">
        <f t="shared" si="0"/>
        <v>0.33333333333333348</v>
      </c>
      <c r="L7" s="12">
        <f t="shared" si="0"/>
        <v>0.34375000000000017</v>
      </c>
      <c r="M7" s="12">
        <f t="shared" si="0"/>
        <v>0.35416666666666685</v>
      </c>
      <c r="N7" s="12">
        <f t="shared" si="0"/>
        <v>0.36458333333333354</v>
      </c>
      <c r="O7" s="12">
        <f t="shared" si="0"/>
        <v>0.37500000000000022</v>
      </c>
      <c r="P7" s="12">
        <f t="shared" si="0"/>
        <v>0.38541666666666691</v>
      </c>
      <c r="Q7" s="12">
        <f t="shared" si="0"/>
        <v>0.39583333333333359</v>
      </c>
      <c r="R7" s="12">
        <f t="shared" si="0"/>
        <v>0.40625000000000028</v>
      </c>
      <c r="S7" s="12">
        <f t="shared" si="0"/>
        <v>0.41666666666666696</v>
      </c>
      <c r="T7" s="12">
        <f t="shared" si="0"/>
        <v>0.42708333333333365</v>
      </c>
      <c r="U7" s="12">
        <f t="shared" si="0"/>
        <v>0.43750000000000033</v>
      </c>
      <c r="V7" s="12">
        <f t="shared" si="0"/>
        <v>0.44791666666666702</v>
      </c>
      <c r="W7" s="12">
        <f t="shared" si="0"/>
        <v>0.4583333333333337</v>
      </c>
      <c r="X7" s="12">
        <f t="shared" si="0"/>
        <v>0.46875000000000039</v>
      </c>
      <c r="Y7" s="13">
        <f t="shared" si="0"/>
        <v>0.47916666666666707</v>
      </c>
      <c r="Z7" s="12">
        <f t="shared" si="0"/>
        <v>0.48958333333333376</v>
      </c>
      <c r="AA7" s="12">
        <f t="shared" si="0"/>
        <v>0.50000000000000044</v>
      </c>
      <c r="AB7" s="12">
        <f t="shared" si="0"/>
        <v>0.51041666666666707</v>
      </c>
      <c r="AC7" s="12">
        <f t="shared" si="0"/>
        <v>0.5208333333333337</v>
      </c>
      <c r="AD7" s="14">
        <f t="shared" si="0"/>
        <v>0.53125000000000033</v>
      </c>
    </row>
    <row r="8" spans="1:33" ht="13.5" thickBot="1" x14ac:dyDescent="0.35">
      <c r="A8" s="15"/>
      <c r="B8" s="16" t="s">
        <v>11</v>
      </c>
      <c r="C8" s="17">
        <f t="shared" ref="C8:AD8" si="1">C7+1/96</f>
        <v>0.26041666666666669</v>
      </c>
      <c r="D8" s="18">
        <f t="shared" si="1"/>
        <v>0.27083333333333337</v>
      </c>
      <c r="E8" s="18">
        <f t="shared" si="1"/>
        <v>0.28125000000000006</v>
      </c>
      <c r="F8" s="18">
        <f t="shared" si="1"/>
        <v>0.29166666666666674</v>
      </c>
      <c r="G8" s="18">
        <f t="shared" si="1"/>
        <v>0.30208333333333343</v>
      </c>
      <c r="H8" s="18">
        <f t="shared" si="1"/>
        <v>0.31250000000000011</v>
      </c>
      <c r="I8" s="18">
        <f t="shared" si="1"/>
        <v>0.3229166666666668</v>
      </c>
      <c r="J8" s="18">
        <f t="shared" si="1"/>
        <v>0.33333333333333348</v>
      </c>
      <c r="K8" s="18">
        <f t="shared" si="1"/>
        <v>0.34375000000000017</v>
      </c>
      <c r="L8" s="18">
        <f t="shared" si="1"/>
        <v>0.35416666666666685</v>
      </c>
      <c r="M8" s="18">
        <f t="shared" si="1"/>
        <v>0.36458333333333354</v>
      </c>
      <c r="N8" s="18">
        <f t="shared" si="1"/>
        <v>0.37500000000000022</v>
      </c>
      <c r="O8" s="18">
        <f t="shared" si="1"/>
        <v>0.38541666666666691</v>
      </c>
      <c r="P8" s="18">
        <f t="shared" si="1"/>
        <v>0.39583333333333359</v>
      </c>
      <c r="Q8" s="18">
        <f t="shared" si="1"/>
        <v>0.40625000000000028</v>
      </c>
      <c r="R8" s="18">
        <f t="shared" si="1"/>
        <v>0.41666666666666696</v>
      </c>
      <c r="S8" s="18">
        <f t="shared" si="1"/>
        <v>0.42708333333333365</v>
      </c>
      <c r="T8" s="18">
        <f t="shared" si="1"/>
        <v>0.43750000000000033</v>
      </c>
      <c r="U8" s="18">
        <f t="shared" si="1"/>
        <v>0.44791666666666702</v>
      </c>
      <c r="V8" s="18">
        <f t="shared" si="1"/>
        <v>0.4583333333333337</v>
      </c>
      <c r="W8" s="18">
        <f t="shared" si="1"/>
        <v>0.46875000000000039</v>
      </c>
      <c r="X8" s="18">
        <f t="shared" si="1"/>
        <v>0.47916666666666707</v>
      </c>
      <c r="Y8" s="19">
        <f t="shared" si="1"/>
        <v>0.48958333333333376</v>
      </c>
      <c r="Z8" s="18">
        <f t="shared" si="1"/>
        <v>0.50000000000000044</v>
      </c>
      <c r="AA8" s="18">
        <f t="shared" si="1"/>
        <v>0.51041666666666707</v>
      </c>
      <c r="AB8" s="18">
        <f t="shared" si="1"/>
        <v>0.5208333333333337</v>
      </c>
      <c r="AC8" s="18">
        <f t="shared" si="1"/>
        <v>0.53125000000000033</v>
      </c>
      <c r="AD8" s="20">
        <f t="shared" si="1"/>
        <v>0.54166666666666696</v>
      </c>
    </row>
    <row r="9" spans="1:33" x14ac:dyDescent="0.25">
      <c r="A9" s="21" t="str">
        <f>TEXT(B9,"TTT")</f>
        <v>Sa</v>
      </c>
      <c r="B9" s="22">
        <f>E5</f>
        <v>0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</row>
    <row r="10" spans="1:33" x14ac:dyDescent="0.25">
      <c r="A10" s="25" t="str">
        <f>TEXT(B10,"TTT")</f>
        <v>So</v>
      </c>
      <c r="B10" s="26">
        <f>B9+1</f>
        <v>1</v>
      </c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</row>
    <row r="11" spans="1:33" x14ac:dyDescent="0.25">
      <c r="A11" s="25" t="str">
        <f>TEXT(B11,"TTT")</f>
        <v>Mo</v>
      </c>
      <c r="B11" s="26">
        <f>B10+1</f>
        <v>2</v>
      </c>
      <c r="C11" s="2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</row>
    <row r="12" spans="1:33" x14ac:dyDescent="0.25">
      <c r="A12" s="25" t="str">
        <f>TEXT(B12,"TTT")</f>
        <v>Di</v>
      </c>
      <c r="B12" s="26">
        <f>B11+1</f>
        <v>3</v>
      </c>
      <c r="C12" s="2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</row>
    <row r="13" spans="1:33" ht="13" thickBot="1" x14ac:dyDescent="0.3">
      <c r="A13" s="29" t="str">
        <f>TEXT(B13,"TTT")</f>
        <v>Mi</v>
      </c>
      <c r="B13" s="30">
        <f>B12+1</f>
        <v>4</v>
      </c>
      <c r="C13" s="2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</row>
    <row r="14" spans="1:33" ht="13" thickBot="1" x14ac:dyDescent="0.3"/>
    <row r="15" spans="1:33" ht="13" x14ac:dyDescent="0.3">
      <c r="A15" s="9"/>
      <c r="B15" s="10" t="s">
        <v>14</v>
      </c>
      <c r="C15" s="31">
        <f>AD8</f>
        <v>0.54166666666666696</v>
      </c>
      <c r="D15" s="12">
        <f t="shared" ref="D15:AD15" si="2">C16</f>
        <v>0.55208333333333359</v>
      </c>
      <c r="E15" s="12">
        <f t="shared" si="2"/>
        <v>0.56250000000000022</v>
      </c>
      <c r="F15" s="12">
        <f t="shared" si="2"/>
        <v>0.57291666666666685</v>
      </c>
      <c r="G15" s="12">
        <f t="shared" si="2"/>
        <v>0.58333333333333348</v>
      </c>
      <c r="H15" s="12">
        <f t="shared" si="2"/>
        <v>0.59375000000000011</v>
      </c>
      <c r="I15" s="12">
        <f t="shared" si="2"/>
        <v>0.60416666666666674</v>
      </c>
      <c r="J15" s="12">
        <f t="shared" si="2"/>
        <v>0.61458333333333337</v>
      </c>
      <c r="K15" s="12">
        <f t="shared" si="2"/>
        <v>0.625</v>
      </c>
      <c r="L15" s="12">
        <f t="shared" si="2"/>
        <v>0.63541666666666663</v>
      </c>
      <c r="M15" s="12">
        <f t="shared" si="2"/>
        <v>0.64583333333333326</v>
      </c>
      <c r="N15" s="12">
        <f t="shared" si="2"/>
        <v>0.65624999999999989</v>
      </c>
      <c r="O15" s="12">
        <f t="shared" si="2"/>
        <v>0.66666666666666652</v>
      </c>
      <c r="P15" s="12">
        <f t="shared" si="2"/>
        <v>0.67708333333333315</v>
      </c>
      <c r="Q15" s="12">
        <f t="shared" si="2"/>
        <v>0.68749999999999978</v>
      </c>
      <c r="R15" s="12">
        <f t="shared" si="2"/>
        <v>0.69791666666666641</v>
      </c>
      <c r="S15" s="12">
        <f t="shared" si="2"/>
        <v>0.70833333333333304</v>
      </c>
      <c r="T15" s="12">
        <f t="shared" si="2"/>
        <v>0.71874999999999967</v>
      </c>
      <c r="U15" s="12">
        <f t="shared" si="2"/>
        <v>0.7291666666666663</v>
      </c>
      <c r="V15" s="12">
        <f t="shared" si="2"/>
        <v>0.73958333333333293</v>
      </c>
      <c r="W15" s="12">
        <f t="shared" si="2"/>
        <v>0.74999999999999956</v>
      </c>
      <c r="X15" s="12">
        <f t="shared" si="2"/>
        <v>0.76041666666666619</v>
      </c>
      <c r="Y15" s="12">
        <f t="shared" si="2"/>
        <v>0.77083333333333282</v>
      </c>
      <c r="Z15" s="12">
        <f t="shared" si="2"/>
        <v>0.78124999999999944</v>
      </c>
      <c r="AA15" s="12">
        <f t="shared" si="2"/>
        <v>0.79166666666666607</v>
      </c>
      <c r="AB15" s="12">
        <f t="shared" si="2"/>
        <v>0.8020833333333327</v>
      </c>
      <c r="AC15" s="12">
        <f t="shared" si="2"/>
        <v>0.81249999999999933</v>
      </c>
      <c r="AD15" s="32">
        <f t="shared" si="2"/>
        <v>0.82291666666666596</v>
      </c>
    </row>
    <row r="16" spans="1:33" ht="13.5" thickBot="1" x14ac:dyDescent="0.35">
      <c r="A16" s="15"/>
      <c r="B16" s="16" t="s">
        <v>11</v>
      </c>
      <c r="C16" s="33">
        <f t="shared" ref="C16:AD16" si="3">C15+1/96</f>
        <v>0.55208333333333359</v>
      </c>
      <c r="D16" s="18">
        <f t="shared" si="3"/>
        <v>0.56250000000000022</v>
      </c>
      <c r="E16" s="18">
        <f t="shared" si="3"/>
        <v>0.57291666666666685</v>
      </c>
      <c r="F16" s="18">
        <f t="shared" si="3"/>
        <v>0.58333333333333348</v>
      </c>
      <c r="G16" s="18">
        <f t="shared" si="3"/>
        <v>0.59375000000000011</v>
      </c>
      <c r="H16" s="18">
        <f t="shared" si="3"/>
        <v>0.60416666666666674</v>
      </c>
      <c r="I16" s="18">
        <f t="shared" si="3"/>
        <v>0.61458333333333337</v>
      </c>
      <c r="J16" s="18">
        <f t="shared" si="3"/>
        <v>0.625</v>
      </c>
      <c r="K16" s="18">
        <f t="shared" si="3"/>
        <v>0.63541666666666663</v>
      </c>
      <c r="L16" s="18">
        <f t="shared" si="3"/>
        <v>0.64583333333333326</v>
      </c>
      <c r="M16" s="18">
        <f t="shared" si="3"/>
        <v>0.65624999999999989</v>
      </c>
      <c r="N16" s="18">
        <f t="shared" si="3"/>
        <v>0.66666666666666652</v>
      </c>
      <c r="O16" s="18">
        <f t="shared" si="3"/>
        <v>0.67708333333333315</v>
      </c>
      <c r="P16" s="18">
        <f t="shared" si="3"/>
        <v>0.68749999999999978</v>
      </c>
      <c r="Q16" s="18">
        <f t="shared" si="3"/>
        <v>0.69791666666666641</v>
      </c>
      <c r="R16" s="18">
        <f t="shared" si="3"/>
        <v>0.70833333333333304</v>
      </c>
      <c r="S16" s="18">
        <f t="shared" si="3"/>
        <v>0.71874999999999967</v>
      </c>
      <c r="T16" s="18">
        <f t="shared" si="3"/>
        <v>0.7291666666666663</v>
      </c>
      <c r="U16" s="18">
        <f t="shared" si="3"/>
        <v>0.73958333333333293</v>
      </c>
      <c r="V16" s="18">
        <f t="shared" si="3"/>
        <v>0.74999999999999956</v>
      </c>
      <c r="W16" s="18">
        <f t="shared" si="3"/>
        <v>0.76041666666666619</v>
      </c>
      <c r="X16" s="18">
        <f t="shared" si="3"/>
        <v>0.77083333333333282</v>
      </c>
      <c r="Y16" s="18">
        <f t="shared" si="3"/>
        <v>0.78124999999999944</v>
      </c>
      <c r="Z16" s="18">
        <f t="shared" si="3"/>
        <v>0.79166666666666607</v>
      </c>
      <c r="AA16" s="18">
        <f t="shared" si="3"/>
        <v>0.8020833333333327</v>
      </c>
      <c r="AB16" s="18">
        <f t="shared" si="3"/>
        <v>0.81249999999999933</v>
      </c>
      <c r="AC16" s="18">
        <f t="shared" si="3"/>
        <v>0.82291666666666596</v>
      </c>
      <c r="AD16" s="34">
        <f t="shared" si="3"/>
        <v>0.83333333333333259</v>
      </c>
      <c r="AF16" s="35" t="s">
        <v>15</v>
      </c>
      <c r="AG16" s="36"/>
    </row>
    <row r="17" spans="1:33" x14ac:dyDescent="0.25">
      <c r="A17" s="21" t="str">
        <f>TEXT(B17,"TTT")</f>
        <v>Sa</v>
      </c>
      <c r="B17" s="37">
        <f>B9</f>
        <v>0</v>
      </c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F17" s="38">
        <f>(COUNT(C9:AD9,C17:AD17)-FREQUENCY((C9:AD9,C17:AD17),ROUNDDOWN($Z$2/2,0)))/4</f>
        <v>0</v>
      </c>
      <c r="AG17" s="39"/>
    </row>
    <row r="18" spans="1:33" x14ac:dyDescent="0.25">
      <c r="A18" s="25" t="str">
        <f>TEXT(B18,"TTT")</f>
        <v>So</v>
      </c>
      <c r="B18" s="26">
        <f>B17+1</f>
        <v>1</v>
      </c>
      <c r="C18" s="2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F18" s="38">
        <f>(COUNT(C10:AD10,C18:AD18)-FREQUENCY((C10:AD10,C18:AD18),ROUNDDOWN($Z$2/2,0)))/4</f>
        <v>0</v>
      </c>
      <c r="AG18" s="39"/>
    </row>
    <row r="19" spans="1:33" x14ac:dyDescent="0.25">
      <c r="A19" s="25" t="str">
        <f>TEXT(B19,"TTT")</f>
        <v>Mo</v>
      </c>
      <c r="B19" s="26">
        <f>B18+1</f>
        <v>2</v>
      </c>
      <c r="C19" s="2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F19" s="38">
        <f>(COUNT(C11:AD11,C19:AD19)-FREQUENCY((C11:AD11,C19:AD19),ROUNDDOWN($Z$2/2,0)))/4</f>
        <v>0</v>
      </c>
      <c r="AG19" s="39"/>
    </row>
    <row r="20" spans="1:33" x14ac:dyDescent="0.25">
      <c r="A20" s="25" t="str">
        <f>TEXT(B20,"TTT")</f>
        <v>Di</v>
      </c>
      <c r="B20" s="26">
        <f>B19+1</f>
        <v>3</v>
      </c>
      <c r="C20" s="2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F20" s="38">
        <f>(COUNT(C12:AD12,C20:AD20)-FREQUENCY((C12:AD12,C20:AD20),ROUNDDOWN($Z$2/2,0)))/4</f>
        <v>0</v>
      </c>
      <c r="AG20" s="39"/>
    </row>
    <row r="21" spans="1:33" ht="13.5" thickBot="1" x14ac:dyDescent="0.35">
      <c r="A21" s="29" t="str">
        <f>TEXT(B21,"TTT")</f>
        <v>Mi</v>
      </c>
      <c r="B21" s="30">
        <f>B20+1</f>
        <v>4</v>
      </c>
      <c r="C21" s="2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F21" s="38">
        <f>(COUNT(C13:AD13,C21:AD21)-FREQUENCY((C13:AD13,C21:AD21),ROUNDDOWN($Z$2/2,0)))/4</f>
        <v>0</v>
      </c>
      <c r="AG21" s="40">
        <f>AVERAGE(AF17:AF21)</f>
        <v>0</v>
      </c>
    </row>
    <row r="23" spans="1:33" ht="13" x14ac:dyDescent="0.3">
      <c r="A23" s="3" t="s">
        <v>16</v>
      </c>
    </row>
    <row r="24" spans="1:33" x14ac:dyDescent="0.25">
      <c r="A24" t="s">
        <v>17</v>
      </c>
    </row>
    <row r="25" spans="1:33" x14ac:dyDescent="0.25">
      <c r="A25" t="s">
        <v>18</v>
      </c>
    </row>
    <row r="26" spans="1:33" x14ac:dyDescent="0.25">
      <c r="A26" t="s">
        <v>19</v>
      </c>
    </row>
    <row r="28" spans="1:33" x14ac:dyDescent="0.25">
      <c r="A28" t="s">
        <v>20</v>
      </c>
    </row>
    <row r="29" spans="1:33" x14ac:dyDescent="0.25">
      <c r="A29" t="s">
        <v>21</v>
      </c>
    </row>
    <row r="32" spans="1:33" ht="13" x14ac:dyDescent="0.3">
      <c r="B32" s="3" t="s">
        <v>22</v>
      </c>
    </row>
    <row r="34" spans="2:29" ht="15" customHeight="1" x14ac:dyDescent="0.25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</row>
    <row r="36" spans="2:29" x14ac:dyDescent="0.25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</row>
    <row r="38" spans="2:29" x14ac:dyDescent="0.25"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</row>
  </sheetData>
  <sheetProtection password="C51A" sheet="1" objects="1" scenarios="1" selectLockedCells="1"/>
  <mergeCells count="10">
    <mergeCell ref="B34:AC34"/>
    <mergeCell ref="B36:AC36"/>
    <mergeCell ref="B38:AC38"/>
    <mergeCell ref="Z1:AC1"/>
    <mergeCell ref="E2:K2"/>
    <mergeCell ref="E3:K3"/>
    <mergeCell ref="Z3:AC3"/>
    <mergeCell ref="E4:K4"/>
    <mergeCell ref="E5:G5"/>
    <mergeCell ref="I5:K5"/>
  </mergeCells>
  <conditionalFormatting sqref="C17:AD21 C9:AD13">
    <cfRule type="cellIs" dxfId="2" priority="1" stopIfTrue="1" operator="equal">
      <formula>""</formula>
    </cfRule>
    <cfRule type="cellIs" dxfId="1" priority="2" stopIfTrue="1" operator="equal">
      <formula>$Z$2</formula>
    </cfRule>
    <cfRule type="cellIs" dxfId="0" priority="3" stopIfTrue="1" operator="greaterThan">
      <formula>$Z$2/2</formula>
    </cfRule>
  </conditionalFormatting>
  <pageMargins left="0.25" right="0.17" top="0.49" bottom="0.49" header="0.17" footer="0.17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9A3F2-0091-4E50-97D0-B115A2CF4BBC}">
  <sheetPr codeName="Tabelle13"/>
  <dimension ref="A1:K33"/>
  <sheetViews>
    <sheetView workbookViewId="0">
      <selection activeCell="J27" sqref="J27"/>
    </sheetView>
  </sheetViews>
  <sheetFormatPr baseColWidth="10" defaultRowHeight="12.5" x14ac:dyDescent="0.25"/>
  <cols>
    <col min="2" max="5" width="8.7265625" customWidth="1"/>
    <col min="8" max="11" width="8.7265625" customWidth="1"/>
  </cols>
  <sheetData>
    <row r="1" spans="1:11" ht="18" x14ac:dyDescent="0.4">
      <c r="A1" s="41" t="s">
        <v>15</v>
      </c>
    </row>
    <row r="3" spans="1:11" ht="13" x14ac:dyDescent="0.3">
      <c r="B3" s="58" t="s">
        <v>23</v>
      </c>
      <c r="C3" s="58"/>
      <c r="D3" s="58" t="s">
        <v>24</v>
      </c>
      <c r="E3" s="58"/>
      <c r="F3" s="58" t="s">
        <v>38</v>
      </c>
      <c r="G3" s="58"/>
      <c r="H3" s="2" t="s">
        <v>39</v>
      </c>
      <c r="I3" s="2"/>
      <c r="J3" s="58" t="s">
        <v>25</v>
      </c>
      <c r="K3" s="58"/>
    </row>
    <row r="4" spans="1:11" ht="13" x14ac:dyDescent="0.3">
      <c r="B4" s="42" t="s">
        <v>26</v>
      </c>
      <c r="C4" s="43">
        <f>Gr1Woche1!E5</f>
        <v>0</v>
      </c>
      <c r="D4" s="42"/>
      <c r="E4" s="43">
        <f>Gr1Woche2!E5</f>
        <v>0</v>
      </c>
      <c r="G4" s="43">
        <f>Gr1Woche3!E5</f>
        <v>0</v>
      </c>
      <c r="H4" s="42"/>
      <c r="I4" s="42"/>
      <c r="J4" s="42"/>
      <c r="K4" s="42"/>
    </row>
    <row r="5" spans="1:11" ht="13" x14ac:dyDescent="0.3">
      <c r="B5" s="42" t="s">
        <v>11</v>
      </c>
      <c r="C5" s="43">
        <f>Gr1Woche1!I5</f>
        <v>4</v>
      </c>
      <c r="D5" s="43"/>
      <c r="E5" s="43">
        <f>Gr1Woche2!I5</f>
        <v>4</v>
      </c>
      <c r="G5" s="43">
        <f>Gr1Woche3!I5</f>
        <v>4</v>
      </c>
    </row>
    <row r="7" spans="1:11" ht="13" x14ac:dyDescent="0.3">
      <c r="A7" s="3" t="s">
        <v>27</v>
      </c>
      <c r="C7" s="44">
        <f>Gr1Woche1!AG21</f>
        <v>0</v>
      </c>
      <c r="E7" s="44">
        <f>Gr1Woche2!AG21</f>
        <v>0</v>
      </c>
      <c r="G7" s="44">
        <f>Gr1Woche3!AG21</f>
        <v>0</v>
      </c>
      <c r="I7" s="44">
        <f t="shared" ref="I7:I12" si="0">AVERAGE(C7,E7,G7)</f>
        <v>0</v>
      </c>
      <c r="K7" s="44">
        <f t="shared" ref="K7:K12" si="1">I7*5</f>
        <v>0</v>
      </c>
    </row>
    <row r="8" spans="1:11" ht="13" x14ac:dyDescent="0.3">
      <c r="A8" s="3" t="s">
        <v>28</v>
      </c>
      <c r="C8" s="44">
        <f>Gr2Woche1!AG21</f>
        <v>0</v>
      </c>
      <c r="E8" s="44">
        <f>Gr2Woche2!AG21</f>
        <v>0</v>
      </c>
      <c r="G8" s="44">
        <f>Gr2Woche3!AG21</f>
        <v>0</v>
      </c>
      <c r="I8" s="44">
        <f t="shared" si="0"/>
        <v>0</v>
      </c>
      <c r="K8" s="44">
        <f t="shared" si="1"/>
        <v>0</v>
      </c>
    </row>
    <row r="9" spans="1:11" ht="13" x14ac:dyDescent="0.3">
      <c r="A9" s="3" t="s">
        <v>29</v>
      </c>
      <c r="C9" s="44">
        <f>Gr3Woche1!AG21</f>
        <v>0</v>
      </c>
      <c r="E9" s="44">
        <f>Gr3Woche2!AG21</f>
        <v>0</v>
      </c>
      <c r="G9" s="44">
        <f>Gr3Woche3!AG21</f>
        <v>0</v>
      </c>
      <c r="I9" s="44">
        <f t="shared" si="0"/>
        <v>0</v>
      </c>
      <c r="K9" s="44">
        <f t="shared" si="1"/>
        <v>0</v>
      </c>
    </row>
    <row r="10" spans="1:11" ht="13" x14ac:dyDescent="0.3">
      <c r="A10" s="3" t="s">
        <v>30</v>
      </c>
      <c r="C10" s="44">
        <f>Gr4Woche1!AG21</f>
        <v>0</v>
      </c>
      <c r="E10" s="44">
        <f>Gr4Woche2!AG21</f>
        <v>0</v>
      </c>
      <c r="G10" s="44">
        <f>Gr4Woche3!AG21</f>
        <v>0</v>
      </c>
      <c r="I10" s="44">
        <f t="shared" si="0"/>
        <v>0</v>
      </c>
      <c r="K10" s="44">
        <f t="shared" si="1"/>
        <v>0</v>
      </c>
    </row>
    <row r="11" spans="1:11" ht="13" x14ac:dyDescent="0.3">
      <c r="A11" s="3" t="s">
        <v>31</v>
      </c>
      <c r="C11" s="44">
        <f>Gr5Woche1!AG21</f>
        <v>0</v>
      </c>
      <c r="E11" s="44">
        <f>Gr5Woche2!AG21</f>
        <v>0</v>
      </c>
      <c r="G11" s="44">
        <f>Gr5Woche3!AG21</f>
        <v>0</v>
      </c>
      <c r="I11" s="44">
        <f t="shared" si="0"/>
        <v>0</v>
      </c>
      <c r="K11" s="44">
        <f t="shared" si="1"/>
        <v>0</v>
      </c>
    </row>
    <row r="12" spans="1:11" ht="13" x14ac:dyDescent="0.3">
      <c r="A12" s="3" t="s">
        <v>32</v>
      </c>
      <c r="C12" s="44">
        <f>Gr6Woche1!AG21</f>
        <v>0</v>
      </c>
      <c r="E12" s="44">
        <f>Gr6Woche2!AG21</f>
        <v>0</v>
      </c>
      <c r="G12" s="44">
        <f>Gr6Woche3!AG21</f>
        <v>0</v>
      </c>
      <c r="I12" s="44">
        <f t="shared" si="0"/>
        <v>0</v>
      </c>
      <c r="K12" s="44">
        <f t="shared" si="1"/>
        <v>0</v>
      </c>
    </row>
    <row r="17" spans="1:7" ht="15.5" x14ac:dyDescent="0.35">
      <c r="A17" s="45" t="s">
        <v>33</v>
      </c>
    </row>
    <row r="18" spans="1:7" s="46" customFormat="1" x14ac:dyDescent="0.25"/>
    <row r="19" spans="1:7" ht="13" x14ac:dyDescent="0.3">
      <c r="B19" s="58" t="s">
        <v>23</v>
      </c>
      <c r="C19" s="58"/>
      <c r="D19" s="58" t="s">
        <v>24</v>
      </c>
      <c r="E19" s="58"/>
      <c r="F19" s="58" t="s">
        <v>38</v>
      </c>
      <c r="G19" s="58"/>
    </row>
    <row r="20" spans="1:7" ht="13" x14ac:dyDescent="0.3">
      <c r="B20" s="42" t="s">
        <v>26</v>
      </c>
      <c r="C20" s="43">
        <f>C4</f>
        <v>0</v>
      </c>
      <c r="D20" s="42"/>
      <c r="E20" s="43">
        <f>E4</f>
        <v>0</v>
      </c>
      <c r="G20" s="43">
        <f>G4</f>
        <v>0</v>
      </c>
    </row>
    <row r="21" spans="1:7" ht="13" x14ac:dyDescent="0.3">
      <c r="B21" s="42" t="s">
        <v>11</v>
      </c>
      <c r="C21" s="43">
        <f>C5</f>
        <v>4</v>
      </c>
      <c r="D21" s="43"/>
      <c r="E21" s="43">
        <f>E5</f>
        <v>4</v>
      </c>
      <c r="G21" s="43">
        <f>G5</f>
        <v>4</v>
      </c>
    </row>
    <row r="23" spans="1:7" ht="13" x14ac:dyDescent="0.3">
      <c r="B23" s="42" t="s">
        <v>34</v>
      </c>
      <c r="C23" s="42" t="s">
        <v>35</v>
      </c>
      <c r="D23" s="42" t="s">
        <v>34</v>
      </c>
      <c r="E23" s="42" t="s">
        <v>35</v>
      </c>
      <c r="F23" s="42" t="s">
        <v>34</v>
      </c>
      <c r="G23" s="42" t="s">
        <v>35</v>
      </c>
    </row>
    <row r="25" spans="1:7" ht="13" x14ac:dyDescent="0.3">
      <c r="A25" s="3" t="s">
        <v>27</v>
      </c>
      <c r="B25">
        <f>Gr1Woche1!Z2</f>
        <v>0</v>
      </c>
      <c r="C25">
        <f>Gr1Woche1!Z5</f>
        <v>0</v>
      </c>
      <c r="D25">
        <f>Gr1Woche2!Z2</f>
        <v>0</v>
      </c>
      <c r="E25">
        <f>Gr1Woche2!Z5</f>
        <v>0</v>
      </c>
      <c r="F25">
        <f>Gr1Woche3!Z2</f>
        <v>0</v>
      </c>
      <c r="G25">
        <f>Gr1Woche3!Z5</f>
        <v>0</v>
      </c>
    </row>
    <row r="26" spans="1:7" ht="13" x14ac:dyDescent="0.3">
      <c r="A26" s="3" t="s">
        <v>28</v>
      </c>
      <c r="B26">
        <f>Gr2Woche1!Z2</f>
        <v>0</v>
      </c>
      <c r="C26">
        <f>Gr2Woche1!Z5</f>
        <v>0</v>
      </c>
      <c r="D26">
        <f>Gr2Woche2!Z2</f>
        <v>0</v>
      </c>
      <c r="E26">
        <f>Gr2Woche2!Z5</f>
        <v>0</v>
      </c>
      <c r="F26">
        <f>Gr2Woche3!Z2</f>
        <v>0</v>
      </c>
      <c r="G26">
        <f>Gr2Woche2!Z5</f>
        <v>0</v>
      </c>
    </row>
    <row r="27" spans="1:7" ht="13" x14ac:dyDescent="0.3">
      <c r="A27" s="3" t="s">
        <v>29</v>
      </c>
      <c r="B27">
        <f>Gr3Woche1!Z2</f>
        <v>0</v>
      </c>
      <c r="C27">
        <f>Gr3Woche1!Z5</f>
        <v>0</v>
      </c>
      <c r="D27">
        <f>Gr3Woche2!Z2</f>
        <v>0</v>
      </c>
      <c r="E27">
        <f>Gr3Woche2!Z5</f>
        <v>0</v>
      </c>
      <c r="F27">
        <f>Gr3Woche3!Z2</f>
        <v>0</v>
      </c>
      <c r="G27">
        <f>Gr3Woche3!Z5</f>
        <v>0</v>
      </c>
    </row>
    <row r="28" spans="1:7" ht="13" x14ac:dyDescent="0.3">
      <c r="A28" s="3" t="s">
        <v>30</v>
      </c>
      <c r="B28">
        <f>Gr4Woche1!Z2</f>
        <v>0</v>
      </c>
      <c r="C28">
        <f>Gr4Woche1!Z5</f>
        <v>0</v>
      </c>
      <c r="D28">
        <f>Gr4Woche2!Z2</f>
        <v>0</v>
      </c>
      <c r="E28">
        <f>Gr4Woche2!Z5</f>
        <v>0</v>
      </c>
      <c r="F28">
        <f>Gr4Woche3!Z2</f>
        <v>0</v>
      </c>
      <c r="G28">
        <f>Gr4Woche3!Z5</f>
        <v>0</v>
      </c>
    </row>
    <row r="29" spans="1:7" ht="13" x14ac:dyDescent="0.3">
      <c r="A29" s="3" t="s">
        <v>31</v>
      </c>
      <c r="B29">
        <f>Gr5Woche1!Z2</f>
        <v>0</v>
      </c>
      <c r="C29">
        <f>Gr5Woche1!Z5</f>
        <v>0</v>
      </c>
      <c r="D29">
        <f>Gr5Woche2!Z2</f>
        <v>0</v>
      </c>
      <c r="E29">
        <f>Gr5Woche2!Z5</f>
        <v>0</v>
      </c>
      <c r="F29">
        <f>Gr5Woche3!Z2</f>
        <v>0</v>
      </c>
      <c r="G29">
        <f>Gr5Woche3!Z5</f>
        <v>0</v>
      </c>
    </row>
    <row r="30" spans="1:7" ht="13" x14ac:dyDescent="0.3">
      <c r="A30" s="3" t="s">
        <v>32</v>
      </c>
      <c r="B30">
        <f>Gr6Woche1!Z2</f>
        <v>0</v>
      </c>
      <c r="C30">
        <f>Gr6Woche1!Z5</f>
        <v>0</v>
      </c>
      <c r="D30">
        <f>Gr6Woche2!Z2</f>
        <v>0</v>
      </c>
      <c r="E30">
        <f>Gr6Woche2!Z5</f>
        <v>0</v>
      </c>
      <c r="F30">
        <f>Gr6Woche3!Z2</f>
        <v>0</v>
      </c>
      <c r="G30">
        <f>Gr6Woche3!Z5</f>
        <v>0</v>
      </c>
    </row>
    <row r="32" spans="1:7" ht="13" x14ac:dyDescent="0.3">
      <c r="A32" s="3" t="s">
        <v>36</v>
      </c>
      <c r="B32">
        <f t="shared" ref="B32:G32" si="2">SUM(B25:B31)</f>
        <v>0</v>
      </c>
      <c r="C32">
        <f t="shared" si="2"/>
        <v>0</v>
      </c>
      <c r="D32">
        <f t="shared" si="2"/>
        <v>0</v>
      </c>
      <c r="E32">
        <f t="shared" si="2"/>
        <v>0</v>
      </c>
      <c r="F32">
        <f t="shared" si="2"/>
        <v>0</v>
      </c>
      <c r="G32">
        <f t="shared" si="2"/>
        <v>0</v>
      </c>
    </row>
    <row r="33" spans="1:7" ht="13" x14ac:dyDescent="0.3">
      <c r="A33" s="3" t="s">
        <v>37</v>
      </c>
      <c r="C33" s="47">
        <f>IF(C19=0,0,+C19/B19)</f>
        <v>0</v>
      </c>
      <c r="E33" s="47">
        <f>IF(E19=0,0,+E19/D19)</f>
        <v>0</v>
      </c>
      <c r="G33" s="47">
        <f>IF(G19=0,0,+G19/F19)</f>
        <v>0</v>
      </c>
    </row>
  </sheetData>
  <sheetProtection password="C51A" sheet="1" selectLockedCells="1"/>
  <mergeCells count="7">
    <mergeCell ref="J3:K3"/>
    <mergeCell ref="F3:G3"/>
    <mergeCell ref="F19:G19"/>
    <mergeCell ref="B19:C19"/>
    <mergeCell ref="D19:E19"/>
    <mergeCell ref="B3:C3"/>
    <mergeCell ref="D3:E3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8F5FD-0DB7-45EB-9275-D5F608E11F75}">
  <sheetPr codeName="Tabelle2"/>
  <dimension ref="A1:AG38"/>
  <sheetViews>
    <sheetView workbookViewId="0">
      <selection activeCell="C10" sqref="C10"/>
    </sheetView>
  </sheetViews>
  <sheetFormatPr baseColWidth="10" defaultRowHeight="12.5" x14ac:dyDescent="0.25"/>
  <cols>
    <col min="1" max="1" width="5.1796875" customWidth="1"/>
    <col min="2" max="2" width="8.7265625" customWidth="1"/>
    <col min="3" max="30" width="4.54296875" customWidth="1"/>
    <col min="31" max="31" width="4.7265625" customWidth="1"/>
  </cols>
  <sheetData>
    <row r="1" spans="1:33" ht="18" x14ac:dyDescent="0.4">
      <c r="A1" s="1" t="s">
        <v>0</v>
      </c>
      <c r="U1" s="2" t="s">
        <v>1</v>
      </c>
      <c r="Z1" s="50"/>
      <c r="AA1" s="50"/>
      <c r="AB1" s="50"/>
      <c r="AC1" s="50"/>
    </row>
    <row r="2" spans="1:33" ht="18" customHeight="1" x14ac:dyDescent="0.3">
      <c r="A2" s="3" t="s">
        <v>2</v>
      </c>
      <c r="E2" s="56">
        <f>Gr1Woche1!E2</f>
        <v>0</v>
      </c>
      <c r="F2" s="56"/>
      <c r="G2" s="56"/>
      <c r="H2" s="56"/>
      <c r="I2" s="56"/>
      <c r="J2" s="56"/>
      <c r="K2" s="56"/>
      <c r="M2" s="2" t="s">
        <v>3</v>
      </c>
      <c r="R2" s="4"/>
      <c r="U2" s="2" t="s">
        <v>4</v>
      </c>
      <c r="Y2" s="5"/>
      <c r="Z2" s="4"/>
    </row>
    <row r="3" spans="1:33" ht="18" customHeight="1" x14ac:dyDescent="0.3">
      <c r="A3" s="3" t="s">
        <v>40</v>
      </c>
      <c r="E3" s="53"/>
      <c r="F3" s="53"/>
      <c r="G3" s="53"/>
      <c r="H3" s="53"/>
      <c r="I3" s="53"/>
      <c r="J3" s="53"/>
      <c r="K3" s="53"/>
      <c r="M3" s="6" t="s">
        <v>5</v>
      </c>
      <c r="R3" s="7"/>
      <c r="U3" s="2" t="s">
        <v>6</v>
      </c>
      <c r="Z3" s="50"/>
      <c r="AA3" s="50"/>
      <c r="AB3" s="50"/>
      <c r="AC3" s="50"/>
    </row>
    <row r="4" spans="1:33" ht="18" customHeight="1" x14ac:dyDescent="0.3">
      <c r="A4" s="3" t="s">
        <v>7</v>
      </c>
      <c r="E4" s="53"/>
      <c r="F4" s="53"/>
      <c r="G4" s="53"/>
      <c r="H4" s="53"/>
      <c r="I4" s="53"/>
      <c r="J4" s="53"/>
      <c r="K4" s="53"/>
      <c r="M4" s="6" t="s">
        <v>8</v>
      </c>
      <c r="R4" s="7"/>
    </row>
    <row r="5" spans="1:33" ht="18" customHeight="1" x14ac:dyDescent="0.3">
      <c r="A5" s="3" t="s">
        <v>9</v>
      </c>
      <c r="D5" s="3" t="s">
        <v>10</v>
      </c>
      <c r="E5" s="55">
        <f>Gr1Woche1!E5</f>
        <v>0</v>
      </c>
      <c r="F5" s="55"/>
      <c r="G5" s="55"/>
      <c r="H5" s="3" t="s">
        <v>11</v>
      </c>
      <c r="I5" s="52">
        <f>B13</f>
        <v>4</v>
      </c>
      <c r="J5" s="52"/>
      <c r="K5" s="52"/>
      <c r="M5" s="6" t="s">
        <v>12</v>
      </c>
      <c r="R5" s="7"/>
      <c r="U5" s="3" t="s">
        <v>13</v>
      </c>
      <c r="Z5" s="48">
        <f>R2+R3</f>
        <v>0</v>
      </c>
    </row>
    <row r="6" spans="1:33" ht="13" thickBot="1" x14ac:dyDescent="0.3"/>
    <row r="7" spans="1:33" ht="13" x14ac:dyDescent="0.3">
      <c r="A7" s="9"/>
      <c r="B7" s="10" t="s">
        <v>14</v>
      </c>
      <c r="C7" s="11">
        <v>0.25</v>
      </c>
      <c r="D7" s="12">
        <f t="shared" ref="D7:AD7" si="0">C8</f>
        <v>0.26041666666666669</v>
      </c>
      <c r="E7" s="12">
        <f t="shared" si="0"/>
        <v>0.27083333333333337</v>
      </c>
      <c r="F7" s="12">
        <f t="shared" si="0"/>
        <v>0.28125000000000006</v>
      </c>
      <c r="G7" s="12">
        <f t="shared" si="0"/>
        <v>0.29166666666666674</v>
      </c>
      <c r="H7" s="12">
        <f t="shared" si="0"/>
        <v>0.30208333333333343</v>
      </c>
      <c r="I7" s="12">
        <f t="shared" si="0"/>
        <v>0.31250000000000011</v>
      </c>
      <c r="J7" s="12">
        <f t="shared" si="0"/>
        <v>0.3229166666666668</v>
      </c>
      <c r="K7" s="12">
        <f t="shared" si="0"/>
        <v>0.33333333333333348</v>
      </c>
      <c r="L7" s="12">
        <f t="shared" si="0"/>
        <v>0.34375000000000017</v>
      </c>
      <c r="M7" s="12">
        <f t="shared" si="0"/>
        <v>0.35416666666666685</v>
      </c>
      <c r="N7" s="12">
        <f t="shared" si="0"/>
        <v>0.36458333333333354</v>
      </c>
      <c r="O7" s="12">
        <f t="shared" si="0"/>
        <v>0.37500000000000022</v>
      </c>
      <c r="P7" s="12">
        <f t="shared" si="0"/>
        <v>0.38541666666666691</v>
      </c>
      <c r="Q7" s="12">
        <f t="shared" si="0"/>
        <v>0.39583333333333359</v>
      </c>
      <c r="R7" s="12">
        <f t="shared" si="0"/>
        <v>0.40625000000000028</v>
      </c>
      <c r="S7" s="12">
        <f t="shared" si="0"/>
        <v>0.41666666666666696</v>
      </c>
      <c r="T7" s="12">
        <f t="shared" si="0"/>
        <v>0.42708333333333365</v>
      </c>
      <c r="U7" s="12">
        <f t="shared" si="0"/>
        <v>0.43750000000000033</v>
      </c>
      <c r="V7" s="12">
        <f t="shared" si="0"/>
        <v>0.44791666666666702</v>
      </c>
      <c r="W7" s="12">
        <f t="shared" si="0"/>
        <v>0.4583333333333337</v>
      </c>
      <c r="X7" s="12">
        <f t="shared" si="0"/>
        <v>0.46875000000000039</v>
      </c>
      <c r="Y7" s="13">
        <f t="shared" si="0"/>
        <v>0.47916666666666707</v>
      </c>
      <c r="Z7" s="12">
        <f t="shared" si="0"/>
        <v>0.48958333333333376</v>
      </c>
      <c r="AA7" s="12">
        <f t="shared" si="0"/>
        <v>0.50000000000000044</v>
      </c>
      <c r="AB7" s="12">
        <f t="shared" si="0"/>
        <v>0.51041666666666707</v>
      </c>
      <c r="AC7" s="12">
        <f t="shared" si="0"/>
        <v>0.5208333333333337</v>
      </c>
      <c r="AD7" s="14">
        <f t="shared" si="0"/>
        <v>0.53125000000000033</v>
      </c>
    </row>
    <row r="8" spans="1:33" ht="13.5" thickBot="1" x14ac:dyDescent="0.35">
      <c r="A8" s="15"/>
      <c r="B8" s="16" t="s">
        <v>11</v>
      </c>
      <c r="C8" s="17">
        <f t="shared" ref="C8:AD8" si="1">C7+1/96</f>
        <v>0.26041666666666669</v>
      </c>
      <c r="D8" s="18">
        <f t="shared" si="1"/>
        <v>0.27083333333333337</v>
      </c>
      <c r="E8" s="18">
        <f t="shared" si="1"/>
        <v>0.28125000000000006</v>
      </c>
      <c r="F8" s="18">
        <f t="shared" si="1"/>
        <v>0.29166666666666674</v>
      </c>
      <c r="G8" s="18">
        <f t="shared" si="1"/>
        <v>0.30208333333333343</v>
      </c>
      <c r="H8" s="18">
        <f t="shared" si="1"/>
        <v>0.31250000000000011</v>
      </c>
      <c r="I8" s="18">
        <f t="shared" si="1"/>
        <v>0.3229166666666668</v>
      </c>
      <c r="J8" s="18">
        <f t="shared" si="1"/>
        <v>0.33333333333333348</v>
      </c>
      <c r="K8" s="18">
        <f t="shared" si="1"/>
        <v>0.34375000000000017</v>
      </c>
      <c r="L8" s="18">
        <f t="shared" si="1"/>
        <v>0.35416666666666685</v>
      </c>
      <c r="M8" s="18">
        <f t="shared" si="1"/>
        <v>0.36458333333333354</v>
      </c>
      <c r="N8" s="18">
        <f t="shared" si="1"/>
        <v>0.37500000000000022</v>
      </c>
      <c r="O8" s="18">
        <f t="shared" si="1"/>
        <v>0.38541666666666691</v>
      </c>
      <c r="P8" s="18">
        <f t="shared" si="1"/>
        <v>0.39583333333333359</v>
      </c>
      <c r="Q8" s="18">
        <f t="shared" si="1"/>
        <v>0.40625000000000028</v>
      </c>
      <c r="R8" s="18">
        <f t="shared" si="1"/>
        <v>0.41666666666666696</v>
      </c>
      <c r="S8" s="18">
        <f t="shared" si="1"/>
        <v>0.42708333333333365</v>
      </c>
      <c r="T8" s="18">
        <f t="shared" si="1"/>
        <v>0.43750000000000033</v>
      </c>
      <c r="U8" s="18">
        <f t="shared" si="1"/>
        <v>0.44791666666666702</v>
      </c>
      <c r="V8" s="18">
        <f t="shared" si="1"/>
        <v>0.4583333333333337</v>
      </c>
      <c r="W8" s="18">
        <f t="shared" si="1"/>
        <v>0.46875000000000039</v>
      </c>
      <c r="X8" s="18">
        <f t="shared" si="1"/>
        <v>0.47916666666666707</v>
      </c>
      <c r="Y8" s="19">
        <f t="shared" si="1"/>
        <v>0.48958333333333376</v>
      </c>
      <c r="Z8" s="18">
        <f t="shared" si="1"/>
        <v>0.50000000000000044</v>
      </c>
      <c r="AA8" s="18">
        <f t="shared" si="1"/>
        <v>0.51041666666666707</v>
      </c>
      <c r="AB8" s="18">
        <f t="shared" si="1"/>
        <v>0.5208333333333337</v>
      </c>
      <c r="AC8" s="18">
        <f t="shared" si="1"/>
        <v>0.53125000000000033</v>
      </c>
      <c r="AD8" s="20">
        <f t="shared" si="1"/>
        <v>0.54166666666666696</v>
      </c>
    </row>
    <row r="9" spans="1:33" x14ac:dyDescent="0.25">
      <c r="A9" s="21" t="str">
        <f>TEXT(B9,"TTT")</f>
        <v>Sa</v>
      </c>
      <c r="B9" s="22">
        <f>E5</f>
        <v>0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</row>
    <row r="10" spans="1:33" x14ac:dyDescent="0.25">
      <c r="A10" s="25" t="str">
        <f>TEXT(B10,"TTT")</f>
        <v>So</v>
      </c>
      <c r="B10" s="26">
        <f>B9+1</f>
        <v>1</v>
      </c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</row>
    <row r="11" spans="1:33" x14ac:dyDescent="0.25">
      <c r="A11" s="25" t="str">
        <f>TEXT(B11,"TTT")</f>
        <v>Mo</v>
      </c>
      <c r="B11" s="26">
        <f>B10+1</f>
        <v>2</v>
      </c>
      <c r="C11" s="2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</row>
    <row r="12" spans="1:33" x14ac:dyDescent="0.25">
      <c r="A12" s="25" t="str">
        <f>TEXT(B12,"TTT")</f>
        <v>Di</v>
      </c>
      <c r="B12" s="26">
        <f>B11+1</f>
        <v>3</v>
      </c>
      <c r="C12" s="2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</row>
    <row r="13" spans="1:33" ht="13" thickBot="1" x14ac:dyDescent="0.3">
      <c r="A13" s="29" t="str">
        <f>TEXT(B13,"TTT")</f>
        <v>Mi</v>
      </c>
      <c r="B13" s="30">
        <f>B12+1</f>
        <v>4</v>
      </c>
      <c r="C13" s="2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</row>
    <row r="14" spans="1:33" ht="13" thickBot="1" x14ac:dyDescent="0.3"/>
    <row r="15" spans="1:33" ht="13" x14ac:dyDescent="0.3">
      <c r="A15" s="9"/>
      <c r="B15" s="10" t="s">
        <v>14</v>
      </c>
      <c r="C15" s="31">
        <f>AD8</f>
        <v>0.54166666666666696</v>
      </c>
      <c r="D15" s="12">
        <f t="shared" ref="D15:AD15" si="2">C16</f>
        <v>0.55208333333333359</v>
      </c>
      <c r="E15" s="12">
        <f t="shared" si="2"/>
        <v>0.56250000000000022</v>
      </c>
      <c r="F15" s="12">
        <f t="shared" si="2"/>
        <v>0.57291666666666685</v>
      </c>
      <c r="G15" s="12">
        <f t="shared" si="2"/>
        <v>0.58333333333333348</v>
      </c>
      <c r="H15" s="12">
        <f t="shared" si="2"/>
        <v>0.59375000000000011</v>
      </c>
      <c r="I15" s="12">
        <f t="shared" si="2"/>
        <v>0.60416666666666674</v>
      </c>
      <c r="J15" s="12">
        <f t="shared" si="2"/>
        <v>0.61458333333333337</v>
      </c>
      <c r="K15" s="12">
        <f t="shared" si="2"/>
        <v>0.625</v>
      </c>
      <c r="L15" s="12">
        <f t="shared" si="2"/>
        <v>0.63541666666666663</v>
      </c>
      <c r="M15" s="12">
        <f t="shared" si="2"/>
        <v>0.64583333333333326</v>
      </c>
      <c r="N15" s="12">
        <f t="shared" si="2"/>
        <v>0.65624999999999989</v>
      </c>
      <c r="O15" s="12">
        <f t="shared" si="2"/>
        <v>0.66666666666666652</v>
      </c>
      <c r="P15" s="12">
        <f t="shared" si="2"/>
        <v>0.67708333333333315</v>
      </c>
      <c r="Q15" s="12">
        <f t="shared" si="2"/>
        <v>0.68749999999999978</v>
      </c>
      <c r="R15" s="12">
        <f t="shared" si="2"/>
        <v>0.69791666666666641</v>
      </c>
      <c r="S15" s="12">
        <f t="shared" si="2"/>
        <v>0.70833333333333304</v>
      </c>
      <c r="T15" s="12">
        <f t="shared" si="2"/>
        <v>0.71874999999999967</v>
      </c>
      <c r="U15" s="12">
        <f t="shared" si="2"/>
        <v>0.7291666666666663</v>
      </c>
      <c r="V15" s="12">
        <f t="shared" si="2"/>
        <v>0.73958333333333293</v>
      </c>
      <c r="W15" s="12">
        <f t="shared" si="2"/>
        <v>0.74999999999999956</v>
      </c>
      <c r="X15" s="12">
        <f t="shared" si="2"/>
        <v>0.76041666666666619</v>
      </c>
      <c r="Y15" s="12">
        <f t="shared" si="2"/>
        <v>0.77083333333333282</v>
      </c>
      <c r="Z15" s="12">
        <f t="shared" si="2"/>
        <v>0.78124999999999944</v>
      </c>
      <c r="AA15" s="12">
        <f t="shared" si="2"/>
        <v>0.79166666666666607</v>
      </c>
      <c r="AB15" s="12">
        <f t="shared" si="2"/>
        <v>0.8020833333333327</v>
      </c>
      <c r="AC15" s="12">
        <f t="shared" si="2"/>
        <v>0.81249999999999933</v>
      </c>
      <c r="AD15" s="32">
        <f t="shared" si="2"/>
        <v>0.82291666666666596</v>
      </c>
    </row>
    <row r="16" spans="1:33" ht="13.5" thickBot="1" x14ac:dyDescent="0.35">
      <c r="A16" s="15"/>
      <c r="B16" s="16" t="s">
        <v>11</v>
      </c>
      <c r="C16" s="33">
        <f t="shared" ref="C16:AD16" si="3">C15+1/96</f>
        <v>0.55208333333333359</v>
      </c>
      <c r="D16" s="18">
        <f t="shared" si="3"/>
        <v>0.56250000000000022</v>
      </c>
      <c r="E16" s="18">
        <f t="shared" si="3"/>
        <v>0.57291666666666685</v>
      </c>
      <c r="F16" s="18">
        <f t="shared" si="3"/>
        <v>0.58333333333333348</v>
      </c>
      <c r="G16" s="18">
        <f t="shared" si="3"/>
        <v>0.59375000000000011</v>
      </c>
      <c r="H16" s="18">
        <f t="shared" si="3"/>
        <v>0.60416666666666674</v>
      </c>
      <c r="I16" s="18">
        <f t="shared" si="3"/>
        <v>0.61458333333333337</v>
      </c>
      <c r="J16" s="18">
        <f t="shared" si="3"/>
        <v>0.625</v>
      </c>
      <c r="K16" s="18">
        <f t="shared" si="3"/>
        <v>0.63541666666666663</v>
      </c>
      <c r="L16" s="18">
        <f t="shared" si="3"/>
        <v>0.64583333333333326</v>
      </c>
      <c r="M16" s="18">
        <f t="shared" si="3"/>
        <v>0.65624999999999989</v>
      </c>
      <c r="N16" s="18">
        <f t="shared" si="3"/>
        <v>0.66666666666666652</v>
      </c>
      <c r="O16" s="18">
        <f t="shared" si="3"/>
        <v>0.67708333333333315</v>
      </c>
      <c r="P16" s="18">
        <f t="shared" si="3"/>
        <v>0.68749999999999978</v>
      </c>
      <c r="Q16" s="18">
        <f t="shared" si="3"/>
        <v>0.69791666666666641</v>
      </c>
      <c r="R16" s="18">
        <f t="shared" si="3"/>
        <v>0.70833333333333304</v>
      </c>
      <c r="S16" s="18">
        <f t="shared" si="3"/>
        <v>0.71874999999999967</v>
      </c>
      <c r="T16" s="18">
        <f t="shared" si="3"/>
        <v>0.7291666666666663</v>
      </c>
      <c r="U16" s="18">
        <f t="shared" si="3"/>
        <v>0.73958333333333293</v>
      </c>
      <c r="V16" s="18">
        <f t="shared" si="3"/>
        <v>0.74999999999999956</v>
      </c>
      <c r="W16" s="18">
        <f t="shared" si="3"/>
        <v>0.76041666666666619</v>
      </c>
      <c r="X16" s="18">
        <f t="shared" si="3"/>
        <v>0.77083333333333282</v>
      </c>
      <c r="Y16" s="18">
        <f t="shared" si="3"/>
        <v>0.78124999999999944</v>
      </c>
      <c r="Z16" s="18">
        <f t="shared" si="3"/>
        <v>0.79166666666666607</v>
      </c>
      <c r="AA16" s="18">
        <f t="shared" si="3"/>
        <v>0.8020833333333327</v>
      </c>
      <c r="AB16" s="18">
        <f t="shared" si="3"/>
        <v>0.81249999999999933</v>
      </c>
      <c r="AC16" s="18">
        <f t="shared" si="3"/>
        <v>0.82291666666666596</v>
      </c>
      <c r="AD16" s="34">
        <f t="shared" si="3"/>
        <v>0.83333333333333259</v>
      </c>
      <c r="AF16" s="35" t="s">
        <v>15</v>
      </c>
      <c r="AG16" s="36"/>
    </row>
    <row r="17" spans="1:33" x14ac:dyDescent="0.25">
      <c r="A17" s="21" t="str">
        <f>TEXT(B17,"TTT")</f>
        <v>Sa</v>
      </c>
      <c r="B17" s="37">
        <f>B9</f>
        <v>0</v>
      </c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F17" s="38">
        <f>(COUNT(C9:AD9,C17:AD17)-FREQUENCY((C9:AD9,C17:AD17),ROUNDDOWN($Z$2/2,0)))/4</f>
        <v>0</v>
      </c>
      <c r="AG17" s="39"/>
    </row>
    <row r="18" spans="1:33" x14ac:dyDescent="0.25">
      <c r="A18" s="25" t="str">
        <f>TEXT(B18,"TTT")</f>
        <v>So</v>
      </c>
      <c r="B18" s="26">
        <f>B17+1</f>
        <v>1</v>
      </c>
      <c r="C18" s="2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F18" s="38">
        <f>(COUNT(C10:AD10,C18:AD18)-FREQUENCY((C10:AD10,C18:AD18),ROUNDDOWN($Z$2/2,0)))/4</f>
        <v>0</v>
      </c>
      <c r="AG18" s="39"/>
    </row>
    <row r="19" spans="1:33" x14ac:dyDescent="0.25">
      <c r="A19" s="25" t="str">
        <f>TEXT(B19,"TTT")</f>
        <v>Mo</v>
      </c>
      <c r="B19" s="26">
        <f>B18+1</f>
        <v>2</v>
      </c>
      <c r="C19" s="2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F19" s="38">
        <f>(COUNT(C11:AD11,C19:AD19)-FREQUENCY((C11:AD11,C19:AD19),ROUNDDOWN($Z$2/2,0)))/4</f>
        <v>0</v>
      </c>
      <c r="AG19" s="39"/>
    </row>
    <row r="20" spans="1:33" x14ac:dyDescent="0.25">
      <c r="A20" s="25" t="str">
        <f>TEXT(B20,"TTT")</f>
        <v>Di</v>
      </c>
      <c r="B20" s="26">
        <f>B19+1</f>
        <v>3</v>
      </c>
      <c r="C20" s="2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F20" s="38">
        <f>(COUNT(C12:AD12,C20:AD20)-FREQUENCY((C12:AD12,C20:AD20),ROUNDDOWN($Z$2/2,0)))/4</f>
        <v>0</v>
      </c>
      <c r="AG20" s="39"/>
    </row>
    <row r="21" spans="1:33" ht="13.5" thickBot="1" x14ac:dyDescent="0.35">
      <c r="A21" s="29" t="str">
        <f>TEXT(B21,"TTT")</f>
        <v>Mi</v>
      </c>
      <c r="B21" s="30">
        <f>B20+1</f>
        <v>4</v>
      </c>
      <c r="C21" s="2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F21" s="38">
        <f>(COUNT(C13:AD13,C21:AD21)-FREQUENCY((C13:AD13,C21:AD21),ROUNDDOWN($Z$2/2,0)))/4</f>
        <v>0</v>
      </c>
      <c r="AG21" s="40">
        <f>AVERAGE(AF17:AF21)</f>
        <v>0</v>
      </c>
    </row>
    <row r="23" spans="1:33" ht="13" x14ac:dyDescent="0.3">
      <c r="A23" s="3" t="s">
        <v>16</v>
      </c>
    </row>
    <row r="24" spans="1:33" x14ac:dyDescent="0.25">
      <c r="A24" t="s">
        <v>17</v>
      </c>
    </row>
    <row r="25" spans="1:33" x14ac:dyDescent="0.25">
      <c r="A25" t="s">
        <v>18</v>
      </c>
    </row>
    <row r="26" spans="1:33" x14ac:dyDescent="0.25">
      <c r="A26" t="s">
        <v>19</v>
      </c>
    </row>
    <row r="28" spans="1:33" x14ac:dyDescent="0.25">
      <c r="A28" t="s">
        <v>20</v>
      </c>
    </row>
    <row r="29" spans="1:33" x14ac:dyDescent="0.25">
      <c r="A29" t="s">
        <v>21</v>
      </c>
    </row>
    <row r="32" spans="1:33" ht="13" x14ac:dyDescent="0.3">
      <c r="B32" s="3" t="s">
        <v>22</v>
      </c>
    </row>
    <row r="34" spans="2:29" ht="15" customHeight="1" x14ac:dyDescent="0.25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</row>
    <row r="36" spans="2:29" x14ac:dyDescent="0.25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</row>
    <row r="38" spans="2:29" x14ac:dyDescent="0.25"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</row>
  </sheetData>
  <sheetProtection password="C51A" sheet="1" objects="1" scenarios="1" selectLockedCells="1"/>
  <mergeCells count="10">
    <mergeCell ref="B36:AC36"/>
    <mergeCell ref="B38:AC38"/>
    <mergeCell ref="Z1:AC1"/>
    <mergeCell ref="E5:G5"/>
    <mergeCell ref="I5:K5"/>
    <mergeCell ref="B34:AC34"/>
    <mergeCell ref="E3:K3"/>
    <mergeCell ref="E4:K4"/>
    <mergeCell ref="E2:K2"/>
    <mergeCell ref="Z3:AC3"/>
  </mergeCells>
  <phoneticPr fontId="1" type="noConversion"/>
  <conditionalFormatting sqref="C17:AD21 C9:AD13">
    <cfRule type="cellIs" dxfId="53" priority="1" stopIfTrue="1" operator="equal">
      <formula>""</formula>
    </cfRule>
    <cfRule type="cellIs" dxfId="52" priority="2" stopIfTrue="1" operator="equal">
      <formula>$Z$2</formula>
    </cfRule>
    <cfRule type="cellIs" dxfId="51" priority="3" stopIfTrue="1" operator="greaterThan">
      <formula>$Z$2/2</formula>
    </cfRule>
  </conditionalFormatting>
  <pageMargins left="0.25" right="0.17" top="0.49" bottom="0.49" header="0.17" footer="0.17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42F76-860A-48BF-8749-E37AC979B1C7}">
  <sheetPr codeName="Tabelle3"/>
  <dimension ref="A1:AG38"/>
  <sheetViews>
    <sheetView workbookViewId="0">
      <selection activeCell="R2" sqref="R2"/>
    </sheetView>
  </sheetViews>
  <sheetFormatPr baseColWidth="10" defaultRowHeight="12.5" x14ac:dyDescent="0.25"/>
  <cols>
    <col min="1" max="1" width="5.1796875" customWidth="1"/>
    <col min="2" max="2" width="8.7265625" customWidth="1"/>
    <col min="3" max="30" width="4.54296875" customWidth="1"/>
    <col min="31" max="31" width="4.7265625" customWidth="1"/>
  </cols>
  <sheetData>
    <row r="1" spans="1:33" ht="18" x14ac:dyDescent="0.4">
      <c r="A1" s="1" t="s">
        <v>0</v>
      </c>
      <c r="U1" s="2" t="s">
        <v>1</v>
      </c>
      <c r="Z1" s="50"/>
      <c r="AA1" s="50"/>
      <c r="AB1" s="50"/>
      <c r="AC1" s="50"/>
    </row>
    <row r="2" spans="1:33" ht="18" customHeight="1" x14ac:dyDescent="0.3">
      <c r="A2" s="3" t="s">
        <v>2</v>
      </c>
      <c r="E2" s="56">
        <f>Gr1Woche1!E2</f>
        <v>0</v>
      </c>
      <c r="F2" s="56"/>
      <c r="G2" s="56"/>
      <c r="H2" s="56"/>
      <c r="I2" s="56"/>
      <c r="J2" s="56"/>
      <c r="K2" s="56"/>
      <c r="M2" s="2" t="s">
        <v>3</v>
      </c>
      <c r="R2" s="4"/>
      <c r="U2" s="2" t="s">
        <v>4</v>
      </c>
      <c r="Y2" s="5"/>
      <c r="Z2" s="4"/>
    </row>
    <row r="3" spans="1:33" ht="18" customHeight="1" x14ac:dyDescent="0.3">
      <c r="A3" s="3" t="s">
        <v>40</v>
      </c>
      <c r="E3" s="53"/>
      <c r="F3" s="53"/>
      <c r="G3" s="53"/>
      <c r="H3" s="53"/>
      <c r="I3" s="53"/>
      <c r="J3" s="53"/>
      <c r="K3" s="53"/>
      <c r="M3" s="6" t="s">
        <v>5</v>
      </c>
      <c r="R3" s="7"/>
      <c r="U3" s="2" t="s">
        <v>6</v>
      </c>
      <c r="Z3" s="50"/>
      <c r="AA3" s="50"/>
      <c r="AB3" s="50"/>
      <c r="AC3" s="50"/>
    </row>
    <row r="4" spans="1:33" ht="18" customHeight="1" x14ac:dyDescent="0.3">
      <c r="A4" s="3" t="s">
        <v>7</v>
      </c>
      <c r="E4" s="53"/>
      <c r="F4" s="53"/>
      <c r="G4" s="53"/>
      <c r="H4" s="53"/>
      <c r="I4" s="53"/>
      <c r="J4" s="53"/>
      <c r="K4" s="53"/>
      <c r="M4" s="6" t="s">
        <v>8</v>
      </c>
      <c r="R4" s="7"/>
    </row>
    <row r="5" spans="1:33" ht="18" customHeight="1" x14ac:dyDescent="0.3">
      <c r="A5" s="3" t="s">
        <v>9</v>
      </c>
      <c r="D5" s="3" t="s">
        <v>10</v>
      </c>
      <c r="E5" s="55">
        <f>Gr1Woche1!E5</f>
        <v>0</v>
      </c>
      <c r="F5" s="55"/>
      <c r="G5" s="55"/>
      <c r="H5" s="3" t="s">
        <v>11</v>
      </c>
      <c r="I5" s="52">
        <f>B13</f>
        <v>4</v>
      </c>
      <c r="J5" s="52"/>
      <c r="K5" s="52"/>
      <c r="M5" s="6" t="s">
        <v>12</v>
      </c>
      <c r="R5" s="7"/>
      <c r="U5" s="3" t="s">
        <v>13</v>
      </c>
      <c r="Z5" s="8">
        <f>R2+R3</f>
        <v>0</v>
      </c>
    </row>
    <row r="6" spans="1:33" ht="13" thickBot="1" x14ac:dyDescent="0.3"/>
    <row r="7" spans="1:33" ht="13" x14ac:dyDescent="0.3">
      <c r="A7" s="9"/>
      <c r="B7" s="10" t="s">
        <v>14</v>
      </c>
      <c r="C7" s="11">
        <v>0.25</v>
      </c>
      <c r="D7" s="12">
        <f t="shared" ref="D7:AD7" si="0">C8</f>
        <v>0.26041666666666669</v>
      </c>
      <c r="E7" s="12">
        <f t="shared" si="0"/>
        <v>0.27083333333333337</v>
      </c>
      <c r="F7" s="12">
        <f t="shared" si="0"/>
        <v>0.28125000000000006</v>
      </c>
      <c r="G7" s="12">
        <f t="shared" si="0"/>
        <v>0.29166666666666674</v>
      </c>
      <c r="H7" s="12">
        <f t="shared" si="0"/>
        <v>0.30208333333333343</v>
      </c>
      <c r="I7" s="12">
        <f t="shared" si="0"/>
        <v>0.31250000000000011</v>
      </c>
      <c r="J7" s="12">
        <f t="shared" si="0"/>
        <v>0.3229166666666668</v>
      </c>
      <c r="K7" s="12">
        <f t="shared" si="0"/>
        <v>0.33333333333333348</v>
      </c>
      <c r="L7" s="12">
        <f t="shared" si="0"/>
        <v>0.34375000000000017</v>
      </c>
      <c r="M7" s="12">
        <f t="shared" si="0"/>
        <v>0.35416666666666685</v>
      </c>
      <c r="N7" s="12">
        <f t="shared" si="0"/>
        <v>0.36458333333333354</v>
      </c>
      <c r="O7" s="12">
        <f t="shared" si="0"/>
        <v>0.37500000000000022</v>
      </c>
      <c r="P7" s="12">
        <f t="shared" si="0"/>
        <v>0.38541666666666691</v>
      </c>
      <c r="Q7" s="12">
        <f t="shared" si="0"/>
        <v>0.39583333333333359</v>
      </c>
      <c r="R7" s="12">
        <f t="shared" si="0"/>
        <v>0.40625000000000028</v>
      </c>
      <c r="S7" s="12">
        <f t="shared" si="0"/>
        <v>0.41666666666666696</v>
      </c>
      <c r="T7" s="12">
        <f t="shared" si="0"/>
        <v>0.42708333333333365</v>
      </c>
      <c r="U7" s="12">
        <f t="shared" si="0"/>
        <v>0.43750000000000033</v>
      </c>
      <c r="V7" s="12">
        <f t="shared" si="0"/>
        <v>0.44791666666666702</v>
      </c>
      <c r="W7" s="12">
        <f t="shared" si="0"/>
        <v>0.4583333333333337</v>
      </c>
      <c r="X7" s="12">
        <f t="shared" si="0"/>
        <v>0.46875000000000039</v>
      </c>
      <c r="Y7" s="13">
        <f t="shared" si="0"/>
        <v>0.47916666666666707</v>
      </c>
      <c r="Z7" s="12">
        <f t="shared" si="0"/>
        <v>0.48958333333333376</v>
      </c>
      <c r="AA7" s="12">
        <f t="shared" si="0"/>
        <v>0.50000000000000044</v>
      </c>
      <c r="AB7" s="12">
        <f t="shared" si="0"/>
        <v>0.51041666666666707</v>
      </c>
      <c r="AC7" s="12">
        <f t="shared" si="0"/>
        <v>0.5208333333333337</v>
      </c>
      <c r="AD7" s="14">
        <f t="shared" si="0"/>
        <v>0.53125000000000033</v>
      </c>
    </row>
    <row r="8" spans="1:33" ht="13.5" thickBot="1" x14ac:dyDescent="0.35">
      <c r="A8" s="15"/>
      <c r="B8" s="16" t="s">
        <v>11</v>
      </c>
      <c r="C8" s="17">
        <f t="shared" ref="C8:AD8" si="1">C7+1/96</f>
        <v>0.26041666666666669</v>
      </c>
      <c r="D8" s="18">
        <f t="shared" si="1"/>
        <v>0.27083333333333337</v>
      </c>
      <c r="E8" s="18">
        <f t="shared" si="1"/>
        <v>0.28125000000000006</v>
      </c>
      <c r="F8" s="18">
        <f t="shared" si="1"/>
        <v>0.29166666666666674</v>
      </c>
      <c r="G8" s="18">
        <f t="shared" si="1"/>
        <v>0.30208333333333343</v>
      </c>
      <c r="H8" s="18">
        <f t="shared" si="1"/>
        <v>0.31250000000000011</v>
      </c>
      <c r="I8" s="18">
        <f t="shared" si="1"/>
        <v>0.3229166666666668</v>
      </c>
      <c r="J8" s="18">
        <f t="shared" si="1"/>
        <v>0.33333333333333348</v>
      </c>
      <c r="K8" s="18">
        <f t="shared" si="1"/>
        <v>0.34375000000000017</v>
      </c>
      <c r="L8" s="18">
        <f t="shared" si="1"/>
        <v>0.35416666666666685</v>
      </c>
      <c r="M8" s="18">
        <f t="shared" si="1"/>
        <v>0.36458333333333354</v>
      </c>
      <c r="N8" s="18">
        <f t="shared" si="1"/>
        <v>0.37500000000000022</v>
      </c>
      <c r="O8" s="18">
        <f t="shared" si="1"/>
        <v>0.38541666666666691</v>
      </c>
      <c r="P8" s="18">
        <f t="shared" si="1"/>
        <v>0.39583333333333359</v>
      </c>
      <c r="Q8" s="18">
        <f t="shared" si="1"/>
        <v>0.40625000000000028</v>
      </c>
      <c r="R8" s="18">
        <f t="shared" si="1"/>
        <v>0.41666666666666696</v>
      </c>
      <c r="S8" s="18">
        <f t="shared" si="1"/>
        <v>0.42708333333333365</v>
      </c>
      <c r="T8" s="18">
        <f t="shared" si="1"/>
        <v>0.43750000000000033</v>
      </c>
      <c r="U8" s="18">
        <f t="shared" si="1"/>
        <v>0.44791666666666702</v>
      </c>
      <c r="V8" s="18">
        <f t="shared" si="1"/>
        <v>0.4583333333333337</v>
      </c>
      <c r="W8" s="18">
        <f t="shared" si="1"/>
        <v>0.46875000000000039</v>
      </c>
      <c r="X8" s="18">
        <f t="shared" si="1"/>
        <v>0.47916666666666707</v>
      </c>
      <c r="Y8" s="19">
        <f t="shared" si="1"/>
        <v>0.48958333333333376</v>
      </c>
      <c r="Z8" s="18">
        <f t="shared" si="1"/>
        <v>0.50000000000000044</v>
      </c>
      <c r="AA8" s="18">
        <f t="shared" si="1"/>
        <v>0.51041666666666707</v>
      </c>
      <c r="AB8" s="18">
        <f t="shared" si="1"/>
        <v>0.5208333333333337</v>
      </c>
      <c r="AC8" s="18">
        <f t="shared" si="1"/>
        <v>0.53125000000000033</v>
      </c>
      <c r="AD8" s="20">
        <f t="shared" si="1"/>
        <v>0.54166666666666696</v>
      </c>
    </row>
    <row r="9" spans="1:33" x14ac:dyDescent="0.25">
      <c r="A9" s="21" t="str">
        <f>TEXT(B9,"TTT")</f>
        <v>Sa</v>
      </c>
      <c r="B9" s="22">
        <f>E5</f>
        <v>0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</row>
    <row r="10" spans="1:33" x14ac:dyDescent="0.25">
      <c r="A10" s="25" t="str">
        <f>TEXT(B10,"TTT")</f>
        <v>So</v>
      </c>
      <c r="B10" s="26">
        <f>B9+1</f>
        <v>1</v>
      </c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</row>
    <row r="11" spans="1:33" x14ac:dyDescent="0.25">
      <c r="A11" s="25" t="str">
        <f>TEXT(B11,"TTT")</f>
        <v>Mo</v>
      </c>
      <c r="B11" s="26">
        <f>B10+1</f>
        <v>2</v>
      </c>
      <c r="C11" s="2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</row>
    <row r="12" spans="1:33" x14ac:dyDescent="0.25">
      <c r="A12" s="25" t="str">
        <f>TEXT(B12,"TTT")</f>
        <v>Di</v>
      </c>
      <c r="B12" s="26">
        <f>B11+1</f>
        <v>3</v>
      </c>
      <c r="C12" s="2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</row>
    <row r="13" spans="1:33" ht="13" thickBot="1" x14ac:dyDescent="0.3">
      <c r="A13" s="29" t="str">
        <f>TEXT(B13,"TTT")</f>
        <v>Mi</v>
      </c>
      <c r="B13" s="30">
        <f>B12+1</f>
        <v>4</v>
      </c>
      <c r="C13" s="2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</row>
    <row r="14" spans="1:33" ht="13" thickBot="1" x14ac:dyDescent="0.3"/>
    <row r="15" spans="1:33" ht="13" x14ac:dyDescent="0.3">
      <c r="A15" s="9"/>
      <c r="B15" s="10" t="s">
        <v>14</v>
      </c>
      <c r="C15" s="31">
        <f>AD8</f>
        <v>0.54166666666666696</v>
      </c>
      <c r="D15" s="12">
        <f t="shared" ref="D15:AD15" si="2">C16</f>
        <v>0.55208333333333359</v>
      </c>
      <c r="E15" s="12">
        <f t="shared" si="2"/>
        <v>0.56250000000000022</v>
      </c>
      <c r="F15" s="12">
        <f t="shared" si="2"/>
        <v>0.57291666666666685</v>
      </c>
      <c r="G15" s="12">
        <f t="shared" si="2"/>
        <v>0.58333333333333348</v>
      </c>
      <c r="H15" s="12">
        <f t="shared" si="2"/>
        <v>0.59375000000000011</v>
      </c>
      <c r="I15" s="12">
        <f t="shared" si="2"/>
        <v>0.60416666666666674</v>
      </c>
      <c r="J15" s="12">
        <f t="shared" si="2"/>
        <v>0.61458333333333337</v>
      </c>
      <c r="K15" s="12">
        <f t="shared" si="2"/>
        <v>0.625</v>
      </c>
      <c r="L15" s="12">
        <f t="shared" si="2"/>
        <v>0.63541666666666663</v>
      </c>
      <c r="M15" s="12">
        <f t="shared" si="2"/>
        <v>0.64583333333333326</v>
      </c>
      <c r="N15" s="12">
        <f t="shared" si="2"/>
        <v>0.65624999999999989</v>
      </c>
      <c r="O15" s="12">
        <f t="shared" si="2"/>
        <v>0.66666666666666652</v>
      </c>
      <c r="P15" s="12">
        <f t="shared" si="2"/>
        <v>0.67708333333333315</v>
      </c>
      <c r="Q15" s="12">
        <f t="shared" si="2"/>
        <v>0.68749999999999978</v>
      </c>
      <c r="R15" s="12">
        <f t="shared" si="2"/>
        <v>0.69791666666666641</v>
      </c>
      <c r="S15" s="12">
        <f t="shared" si="2"/>
        <v>0.70833333333333304</v>
      </c>
      <c r="T15" s="12">
        <f t="shared" si="2"/>
        <v>0.71874999999999967</v>
      </c>
      <c r="U15" s="12">
        <f t="shared" si="2"/>
        <v>0.7291666666666663</v>
      </c>
      <c r="V15" s="12">
        <f t="shared" si="2"/>
        <v>0.73958333333333293</v>
      </c>
      <c r="W15" s="12">
        <f t="shared" si="2"/>
        <v>0.74999999999999956</v>
      </c>
      <c r="X15" s="12">
        <f t="shared" si="2"/>
        <v>0.76041666666666619</v>
      </c>
      <c r="Y15" s="12">
        <f t="shared" si="2"/>
        <v>0.77083333333333282</v>
      </c>
      <c r="Z15" s="12">
        <f t="shared" si="2"/>
        <v>0.78124999999999944</v>
      </c>
      <c r="AA15" s="12">
        <f t="shared" si="2"/>
        <v>0.79166666666666607</v>
      </c>
      <c r="AB15" s="12">
        <f t="shared" si="2"/>
        <v>0.8020833333333327</v>
      </c>
      <c r="AC15" s="12">
        <f t="shared" si="2"/>
        <v>0.81249999999999933</v>
      </c>
      <c r="AD15" s="32">
        <f t="shared" si="2"/>
        <v>0.82291666666666596</v>
      </c>
    </row>
    <row r="16" spans="1:33" ht="13.5" thickBot="1" x14ac:dyDescent="0.35">
      <c r="A16" s="15"/>
      <c r="B16" s="16" t="s">
        <v>11</v>
      </c>
      <c r="C16" s="33">
        <f t="shared" ref="C16:AD16" si="3">C15+1/96</f>
        <v>0.55208333333333359</v>
      </c>
      <c r="D16" s="18">
        <f t="shared" si="3"/>
        <v>0.56250000000000022</v>
      </c>
      <c r="E16" s="18">
        <f t="shared" si="3"/>
        <v>0.57291666666666685</v>
      </c>
      <c r="F16" s="18">
        <f t="shared" si="3"/>
        <v>0.58333333333333348</v>
      </c>
      <c r="G16" s="18">
        <f t="shared" si="3"/>
        <v>0.59375000000000011</v>
      </c>
      <c r="H16" s="18">
        <f t="shared" si="3"/>
        <v>0.60416666666666674</v>
      </c>
      <c r="I16" s="18">
        <f t="shared" si="3"/>
        <v>0.61458333333333337</v>
      </c>
      <c r="J16" s="18">
        <f t="shared" si="3"/>
        <v>0.625</v>
      </c>
      <c r="K16" s="18">
        <f t="shared" si="3"/>
        <v>0.63541666666666663</v>
      </c>
      <c r="L16" s="18">
        <f t="shared" si="3"/>
        <v>0.64583333333333326</v>
      </c>
      <c r="M16" s="18">
        <f t="shared" si="3"/>
        <v>0.65624999999999989</v>
      </c>
      <c r="N16" s="18">
        <f t="shared" si="3"/>
        <v>0.66666666666666652</v>
      </c>
      <c r="O16" s="18">
        <f t="shared" si="3"/>
        <v>0.67708333333333315</v>
      </c>
      <c r="P16" s="18">
        <f t="shared" si="3"/>
        <v>0.68749999999999978</v>
      </c>
      <c r="Q16" s="18">
        <f t="shared" si="3"/>
        <v>0.69791666666666641</v>
      </c>
      <c r="R16" s="18">
        <f t="shared" si="3"/>
        <v>0.70833333333333304</v>
      </c>
      <c r="S16" s="18">
        <f t="shared" si="3"/>
        <v>0.71874999999999967</v>
      </c>
      <c r="T16" s="18">
        <f t="shared" si="3"/>
        <v>0.7291666666666663</v>
      </c>
      <c r="U16" s="18">
        <f t="shared" si="3"/>
        <v>0.73958333333333293</v>
      </c>
      <c r="V16" s="18">
        <f t="shared" si="3"/>
        <v>0.74999999999999956</v>
      </c>
      <c r="W16" s="18">
        <f t="shared" si="3"/>
        <v>0.76041666666666619</v>
      </c>
      <c r="X16" s="18">
        <f t="shared" si="3"/>
        <v>0.77083333333333282</v>
      </c>
      <c r="Y16" s="18">
        <f t="shared" si="3"/>
        <v>0.78124999999999944</v>
      </c>
      <c r="Z16" s="18">
        <f t="shared" si="3"/>
        <v>0.79166666666666607</v>
      </c>
      <c r="AA16" s="18">
        <f t="shared" si="3"/>
        <v>0.8020833333333327</v>
      </c>
      <c r="AB16" s="18">
        <f t="shared" si="3"/>
        <v>0.81249999999999933</v>
      </c>
      <c r="AC16" s="18">
        <f t="shared" si="3"/>
        <v>0.82291666666666596</v>
      </c>
      <c r="AD16" s="34">
        <f t="shared" si="3"/>
        <v>0.83333333333333259</v>
      </c>
      <c r="AF16" s="35" t="s">
        <v>15</v>
      </c>
      <c r="AG16" s="36"/>
    </row>
    <row r="17" spans="1:33" x14ac:dyDescent="0.25">
      <c r="A17" s="21" t="str">
        <f>TEXT(B17,"TTT")</f>
        <v>Sa</v>
      </c>
      <c r="B17" s="37">
        <f>B9</f>
        <v>0</v>
      </c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F17" s="38">
        <f>(COUNT(C9:AD9,C17:AD17)-FREQUENCY((C9:AD9,C17:AD17),ROUNDDOWN($Z$2/2,0)))/4</f>
        <v>0</v>
      </c>
      <c r="AG17" s="39"/>
    </row>
    <row r="18" spans="1:33" x14ac:dyDescent="0.25">
      <c r="A18" s="25" t="str">
        <f>TEXT(B18,"TTT")</f>
        <v>So</v>
      </c>
      <c r="B18" s="26">
        <f>B17+1</f>
        <v>1</v>
      </c>
      <c r="C18" s="2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F18" s="38">
        <f>(COUNT(C10:AD10,C18:AD18)-FREQUENCY((C10:AD10,C18:AD18),ROUNDDOWN($Z$2/2,0)))/4</f>
        <v>0</v>
      </c>
      <c r="AG18" s="39"/>
    </row>
    <row r="19" spans="1:33" x14ac:dyDescent="0.25">
      <c r="A19" s="25" t="str">
        <f>TEXT(B19,"TTT")</f>
        <v>Mo</v>
      </c>
      <c r="B19" s="26">
        <f>B18+1</f>
        <v>2</v>
      </c>
      <c r="C19" s="2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F19" s="38">
        <f>(COUNT(C11:AD11,C19:AD19)-FREQUENCY((C11:AD11,C19:AD19),ROUNDDOWN($Z$2/2,0)))/4</f>
        <v>0</v>
      </c>
      <c r="AG19" s="39"/>
    </row>
    <row r="20" spans="1:33" x14ac:dyDescent="0.25">
      <c r="A20" s="25" t="str">
        <f>TEXT(B20,"TTT")</f>
        <v>Di</v>
      </c>
      <c r="B20" s="26">
        <f>B19+1</f>
        <v>3</v>
      </c>
      <c r="C20" s="2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F20" s="38">
        <f>(COUNT(C12:AD12,C20:AD20)-FREQUENCY((C12:AD12,C20:AD20),ROUNDDOWN($Z$2/2,0)))/4</f>
        <v>0</v>
      </c>
      <c r="AG20" s="39"/>
    </row>
    <row r="21" spans="1:33" ht="13.5" thickBot="1" x14ac:dyDescent="0.35">
      <c r="A21" s="29" t="str">
        <f>TEXT(B21,"TTT")</f>
        <v>Mi</v>
      </c>
      <c r="B21" s="30">
        <f>B20+1</f>
        <v>4</v>
      </c>
      <c r="C21" s="2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F21" s="38">
        <f>(COUNT(C13:AD13,C21:AD21)-FREQUENCY((C13:AD13,C21:AD21),ROUNDDOWN($Z$2/2,0)))/4</f>
        <v>0</v>
      </c>
      <c r="AG21" s="40">
        <f>AVERAGE(AF17:AF21)</f>
        <v>0</v>
      </c>
    </row>
    <row r="23" spans="1:33" ht="13" x14ac:dyDescent="0.3">
      <c r="A23" s="3" t="s">
        <v>16</v>
      </c>
    </row>
    <row r="24" spans="1:33" x14ac:dyDescent="0.25">
      <c r="A24" t="s">
        <v>17</v>
      </c>
    </row>
    <row r="25" spans="1:33" x14ac:dyDescent="0.25">
      <c r="A25" t="s">
        <v>18</v>
      </c>
    </row>
    <row r="26" spans="1:33" x14ac:dyDescent="0.25">
      <c r="A26" t="s">
        <v>19</v>
      </c>
    </row>
    <row r="28" spans="1:33" x14ac:dyDescent="0.25">
      <c r="A28" t="s">
        <v>20</v>
      </c>
    </row>
    <row r="29" spans="1:33" x14ac:dyDescent="0.25">
      <c r="A29" t="s">
        <v>21</v>
      </c>
    </row>
    <row r="32" spans="1:33" ht="13" x14ac:dyDescent="0.3">
      <c r="B32" s="3" t="s">
        <v>22</v>
      </c>
    </row>
    <row r="34" spans="2:29" ht="15" customHeight="1" x14ac:dyDescent="0.25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</row>
    <row r="36" spans="2:29" x14ac:dyDescent="0.25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</row>
    <row r="38" spans="2:29" x14ac:dyDescent="0.25"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</row>
  </sheetData>
  <sheetProtection password="C51A" sheet="1" objects="1" scenarios="1" selectLockedCells="1"/>
  <mergeCells count="10">
    <mergeCell ref="B36:AC36"/>
    <mergeCell ref="B38:AC38"/>
    <mergeCell ref="Z1:AC1"/>
    <mergeCell ref="E5:G5"/>
    <mergeCell ref="I5:K5"/>
    <mergeCell ref="B34:AC34"/>
    <mergeCell ref="E3:K3"/>
    <mergeCell ref="E4:K4"/>
    <mergeCell ref="E2:K2"/>
    <mergeCell ref="Z3:AC3"/>
  </mergeCells>
  <phoneticPr fontId="1" type="noConversion"/>
  <conditionalFormatting sqref="C17:AD21 C9:AD13">
    <cfRule type="cellIs" dxfId="50" priority="1" stopIfTrue="1" operator="equal">
      <formula>""</formula>
    </cfRule>
    <cfRule type="cellIs" dxfId="49" priority="2" stopIfTrue="1" operator="equal">
      <formula>$Z$2</formula>
    </cfRule>
    <cfRule type="cellIs" dxfId="48" priority="3" stopIfTrue="1" operator="greaterThan">
      <formula>$Z$2/2</formula>
    </cfRule>
  </conditionalFormatting>
  <pageMargins left="0.25" right="0.17" top="0.49" bottom="0.49" header="0.17" footer="0.1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04ED3-F667-476A-8287-BE3A263E0107}">
  <sheetPr codeName="Tabelle4"/>
  <dimension ref="A1:AG38"/>
  <sheetViews>
    <sheetView workbookViewId="0">
      <selection activeCell="R2" sqref="R2"/>
    </sheetView>
  </sheetViews>
  <sheetFormatPr baseColWidth="10" defaultRowHeight="12.5" x14ac:dyDescent="0.25"/>
  <cols>
    <col min="1" max="1" width="5.1796875" customWidth="1"/>
    <col min="2" max="2" width="8.7265625" customWidth="1"/>
    <col min="3" max="30" width="4.54296875" customWidth="1"/>
    <col min="31" max="31" width="4.7265625" customWidth="1"/>
  </cols>
  <sheetData>
    <row r="1" spans="1:33" ht="18" x14ac:dyDescent="0.4">
      <c r="A1" s="1" t="s">
        <v>0</v>
      </c>
      <c r="U1" s="2" t="s">
        <v>1</v>
      </c>
      <c r="Z1" s="50"/>
      <c r="AA1" s="50"/>
      <c r="AB1" s="50"/>
      <c r="AC1" s="50"/>
    </row>
    <row r="2" spans="1:33" ht="18" customHeight="1" x14ac:dyDescent="0.3">
      <c r="A2" s="3" t="s">
        <v>2</v>
      </c>
      <c r="E2" s="56">
        <f>Gr1Woche1!E2</f>
        <v>0</v>
      </c>
      <c r="F2" s="56"/>
      <c r="G2" s="56"/>
      <c r="H2" s="56"/>
      <c r="I2" s="56"/>
      <c r="J2" s="56"/>
      <c r="K2" s="56"/>
      <c r="M2" s="2" t="s">
        <v>3</v>
      </c>
      <c r="R2" s="4"/>
      <c r="U2" s="2" t="s">
        <v>4</v>
      </c>
      <c r="Y2" s="5"/>
      <c r="Z2" s="4"/>
    </row>
    <row r="3" spans="1:33" ht="18" customHeight="1" x14ac:dyDescent="0.3">
      <c r="A3" s="3" t="s">
        <v>40</v>
      </c>
      <c r="E3" s="53"/>
      <c r="F3" s="53"/>
      <c r="G3" s="53"/>
      <c r="H3" s="53"/>
      <c r="I3" s="53"/>
      <c r="J3" s="53"/>
      <c r="K3" s="53"/>
      <c r="M3" s="6" t="s">
        <v>5</v>
      </c>
      <c r="R3" s="7"/>
      <c r="U3" s="2" t="s">
        <v>6</v>
      </c>
      <c r="Z3" s="50"/>
      <c r="AA3" s="50"/>
      <c r="AB3" s="50"/>
      <c r="AC3" s="50"/>
    </row>
    <row r="4" spans="1:33" ht="18" customHeight="1" x14ac:dyDescent="0.3">
      <c r="A4" s="3" t="s">
        <v>7</v>
      </c>
      <c r="E4" s="53"/>
      <c r="F4" s="53"/>
      <c r="G4" s="53"/>
      <c r="H4" s="53"/>
      <c r="I4" s="53"/>
      <c r="J4" s="53"/>
      <c r="K4" s="53"/>
      <c r="M4" s="6" t="s">
        <v>8</v>
      </c>
      <c r="R4" s="7"/>
    </row>
    <row r="5" spans="1:33" ht="18" customHeight="1" x14ac:dyDescent="0.3">
      <c r="A5" s="3" t="s">
        <v>9</v>
      </c>
      <c r="D5" s="3" t="s">
        <v>10</v>
      </c>
      <c r="E5" s="55">
        <f>Gr1Woche1!E5</f>
        <v>0</v>
      </c>
      <c r="F5" s="55"/>
      <c r="G5" s="55"/>
      <c r="H5" s="3" t="s">
        <v>11</v>
      </c>
      <c r="I5" s="52">
        <f>B13</f>
        <v>4</v>
      </c>
      <c r="J5" s="52"/>
      <c r="K5" s="52"/>
      <c r="M5" s="6" t="s">
        <v>12</v>
      </c>
      <c r="R5" s="7"/>
      <c r="U5" s="3" t="s">
        <v>13</v>
      </c>
      <c r="Z5" s="48">
        <f>R2+R3</f>
        <v>0</v>
      </c>
    </row>
    <row r="6" spans="1:33" ht="13" thickBot="1" x14ac:dyDescent="0.3"/>
    <row r="7" spans="1:33" ht="13" x14ac:dyDescent="0.3">
      <c r="A7" s="9"/>
      <c r="B7" s="10" t="s">
        <v>14</v>
      </c>
      <c r="C7" s="11">
        <v>0.25</v>
      </c>
      <c r="D7" s="12">
        <f t="shared" ref="D7:AD7" si="0">C8</f>
        <v>0.26041666666666669</v>
      </c>
      <c r="E7" s="12">
        <f t="shared" si="0"/>
        <v>0.27083333333333337</v>
      </c>
      <c r="F7" s="12">
        <f t="shared" si="0"/>
        <v>0.28125000000000006</v>
      </c>
      <c r="G7" s="12">
        <f t="shared" si="0"/>
        <v>0.29166666666666674</v>
      </c>
      <c r="H7" s="12">
        <f t="shared" si="0"/>
        <v>0.30208333333333343</v>
      </c>
      <c r="I7" s="12">
        <f t="shared" si="0"/>
        <v>0.31250000000000011</v>
      </c>
      <c r="J7" s="12">
        <f t="shared" si="0"/>
        <v>0.3229166666666668</v>
      </c>
      <c r="K7" s="12">
        <f t="shared" si="0"/>
        <v>0.33333333333333348</v>
      </c>
      <c r="L7" s="12">
        <f t="shared" si="0"/>
        <v>0.34375000000000017</v>
      </c>
      <c r="M7" s="12">
        <f t="shared" si="0"/>
        <v>0.35416666666666685</v>
      </c>
      <c r="N7" s="12">
        <f t="shared" si="0"/>
        <v>0.36458333333333354</v>
      </c>
      <c r="O7" s="12">
        <f t="shared" si="0"/>
        <v>0.37500000000000022</v>
      </c>
      <c r="P7" s="12">
        <f t="shared" si="0"/>
        <v>0.38541666666666691</v>
      </c>
      <c r="Q7" s="12">
        <f t="shared" si="0"/>
        <v>0.39583333333333359</v>
      </c>
      <c r="R7" s="12">
        <f t="shared" si="0"/>
        <v>0.40625000000000028</v>
      </c>
      <c r="S7" s="12">
        <f t="shared" si="0"/>
        <v>0.41666666666666696</v>
      </c>
      <c r="T7" s="12">
        <f t="shared" si="0"/>
        <v>0.42708333333333365</v>
      </c>
      <c r="U7" s="12">
        <f t="shared" si="0"/>
        <v>0.43750000000000033</v>
      </c>
      <c r="V7" s="12">
        <f t="shared" si="0"/>
        <v>0.44791666666666702</v>
      </c>
      <c r="W7" s="12">
        <f t="shared" si="0"/>
        <v>0.4583333333333337</v>
      </c>
      <c r="X7" s="12">
        <f t="shared" si="0"/>
        <v>0.46875000000000039</v>
      </c>
      <c r="Y7" s="13">
        <f t="shared" si="0"/>
        <v>0.47916666666666707</v>
      </c>
      <c r="Z7" s="12">
        <f t="shared" si="0"/>
        <v>0.48958333333333376</v>
      </c>
      <c r="AA7" s="12">
        <f t="shared" si="0"/>
        <v>0.50000000000000044</v>
      </c>
      <c r="AB7" s="12">
        <f t="shared" si="0"/>
        <v>0.51041666666666707</v>
      </c>
      <c r="AC7" s="12">
        <f t="shared" si="0"/>
        <v>0.5208333333333337</v>
      </c>
      <c r="AD7" s="14">
        <f t="shared" si="0"/>
        <v>0.53125000000000033</v>
      </c>
    </row>
    <row r="8" spans="1:33" ht="13.5" thickBot="1" x14ac:dyDescent="0.35">
      <c r="A8" s="15"/>
      <c r="B8" s="16" t="s">
        <v>11</v>
      </c>
      <c r="C8" s="17">
        <f t="shared" ref="C8:AD8" si="1">C7+1/96</f>
        <v>0.26041666666666669</v>
      </c>
      <c r="D8" s="18">
        <f t="shared" si="1"/>
        <v>0.27083333333333337</v>
      </c>
      <c r="E8" s="18">
        <f t="shared" si="1"/>
        <v>0.28125000000000006</v>
      </c>
      <c r="F8" s="18">
        <f t="shared" si="1"/>
        <v>0.29166666666666674</v>
      </c>
      <c r="G8" s="18">
        <f t="shared" si="1"/>
        <v>0.30208333333333343</v>
      </c>
      <c r="H8" s="18">
        <f t="shared" si="1"/>
        <v>0.31250000000000011</v>
      </c>
      <c r="I8" s="18">
        <f t="shared" si="1"/>
        <v>0.3229166666666668</v>
      </c>
      <c r="J8" s="18">
        <f t="shared" si="1"/>
        <v>0.33333333333333348</v>
      </c>
      <c r="K8" s="18">
        <f t="shared" si="1"/>
        <v>0.34375000000000017</v>
      </c>
      <c r="L8" s="18">
        <f t="shared" si="1"/>
        <v>0.35416666666666685</v>
      </c>
      <c r="M8" s="18">
        <f t="shared" si="1"/>
        <v>0.36458333333333354</v>
      </c>
      <c r="N8" s="18">
        <f t="shared" si="1"/>
        <v>0.37500000000000022</v>
      </c>
      <c r="O8" s="18">
        <f t="shared" si="1"/>
        <v>0.38541666666666691</v>
      </c>
      <c r="P8" s="18">
        <f t="shared" si="1"/>
        <v>0.39583333333333359</v>
      </c>
      <c r="Q8" s="18">
        <f t="shared" si="1"/>
        <v>0.40625000000000028</v>
      </c>
      <c r="R8" s="18">
        <f t="shared" si="1"/>
        <v>0.41666666666666696</v>
      </c>
      <c r="S8" s="18">
        <f t="shared" si="1"/>
        <v>0.42708333333333365</v>
      </c>
      <c r="T8" s="18">
        <f t="shared" si="1"/>
        <v>0.43750000000000033</v>
      </c>
      <c r="U8" s="18">
        <f t="shared" si="1"/>
        <v>0.44791666666666702</v>
      </c>
      <c r="V8" s="18">
        <f t="shared" si="1"/>
        <v>0.4583333333333337</v>
      </c>
      <c r="W8" s="18">
        <f t="shared" si="1"/>
        <v>0.46875000000000039</v>
      </c>
      <c r="X8" s="18">
        <f t="shared" si="1"/>
        <v>0.47916666666666707</v>
      </c>
      <c r="Y8" s="19">
        <f t="shared" si="1"/>
        <v>0.48958333333333376</v>
      </c>
      <c r="Z8" s="18">
        <f t="shared" si="1"/>
        <v>0.50000000000000044</v>
      </c>
      <c r="AA8" s="18">
        <f t="shared" si="1"/>
        <v>0.51041666666666707</v>
      </c>
      <c r="AB8" s="18">
        <f t="shared" si="1"/>
        <v>0.5208333333333337</v>
      </c>
      <c r="AC8" s="18">
        <f t="shared" si="1"/>
        <v>0.53125000000000033</v>
      </c>
      <c r="AD8" s="20">
        <f t="shared" si="1"/>
        <v>0.54166666666666696</v>
      </c>
    </row>
    <row r="9" spans="1:33" x14ac:dyDescent="0.25">
      <c r="A9" s="21" t="str">
        <f>TEXT(B9,"TTT")</f>
        <v>Sa</v>
      </c>
      <c r="B9" s="22">
        <f>E5</f>
        <v>0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</row>
    <row r="10" spans="1:33" x14ac:dyDescent="0.25">
      <c r="A10" s="25" t="str">
        <f>TEXT(B10,"TTT")</f>
        <v>So</v>
      </c>
      <c r="B10" s="26">
        <f>B9+1</f>
        <v>1</v>
      </c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</row>
    <row r="11" spans="1:33" x14ac:dyDescent="0.25">
      <c r="A11" s="25" t="str">
        <f>TEXT(B11,"TTT")</f>
        <v>Mo</v>
      </c>
      <c r="B11" s="26">
        <f>B10+1</f>
        <v>2</v>
      </c>
      <c r="C11" s="2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</row>
    <row r="12" spans="1:33" x14ac:dyDescent="0.25">
      <c r="A12" s="25" t="str">
        <f>TEXT(B12,"TTT")</f>
        <v>Di</v>
      </c>
      <c r="B12" s="26">
        <f>B11+1</f>
        <v>3</v>
      </c>
      <c r="C12" s="2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</row>
    <row r="13" spans="1:33" ht="13" thickBot="1" x14ac:dyDescent="0.3">
      <c r="A13" s="29" t="str">
        <f>TEXT(B13,"TTT")</f>
        <v>Mi</v>
      </c>
      <c r="B13" s="30">
        <f>B12+1</f>
        <v>4</v>
      </c>
      <c r="C13" s="2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</row>
    <row r="14" spans="1:33" ht="13" thickBot="1" x14ac:dyDescent="0.3"/>
    <row r="15" spans="1:33" ht="13" x14ac:dyDescent="0.3">
      <c r="A15" s="9"/>
      <c r="B15" s="10" t="s">
        <v>14</v>
      </c>
      <c r="C15" s="31">
        <f>AD8</f>
        <v>0.54166666666666696</v>
      </c>
      <c r="D15" s="12">
        <f t="shared" ref="D15:AD15" si="2">C16</f>
        <v>0.55208333333333359</v>
      </c>
      <c r="E15" s="12">
        <f t="shared" si="2"/>
        <v>0.56250000000000022</v>
      </c>
      <c r="F15" s="12">
        <f t="shared" si="2"/>
        <v>0.57291666666666685</v>
      </c>
      <c r="G15" s="12">
        <f t="shared" si="2"/>
        <v>0.58333333333333348</v>
      </c>
      <c r="H15" s="12">
        <f t="shared" si="2"/>
        <v>0.59375000000000011</v>
      </c>
      <c r="I15" s="12">
        <f t="shared" si="2"/>
        <v>0.60416666666666674</v>
      </c>
      <c r="J15" s="12">
        <f t="shared" si="2"/>
        <v>0.61458333333333337</v>
      </c>
      <c r="K15" s="12">
        <f t="shared" si="2"/>
        <v>0.625</v>
      </c>
      <c r="L15" s="12">
        <f t="shared" si="2"/>
        <v>0.63541666666666663</v>
      </c>
      <c r="M15" s="12">
        <f t="shared" si="2"/>
        <v>0.64583333333333326</v>
      </c>
      <c r="N15" s="12">
        <f t="shared" si="2"/>
        <v>0.65624999999999989</v>
      </c>
      <c r="O15" s="12">
        <f t="shared" si="2"/>
        <v>0.66666666666666652</v>
      </c>
      <c r="P15" s="12">
        <f t="shared" si="2"/>
        <v>0.67708333333333315</v>
      </c>
      <c r="Q15" s="12">
        <f t="shared" si="2"/>
        <v>0.68749999999999978</v>
      </c>
      <c r="R15" s="12">
        <f t="shared" si="2"/>
        <v>0.69791666666666641</v>
      </c>
      <c r="S15" s="12">
        <f t="shared" si="2"/>
        <v>0.70833333333333304</v>
      </c>
      <c r="T15" s="12">
        <f t="shared" si="2"/>
        <v>0.71874999999999967</v>
      </c>
      <c r="U15" s="12">
        <f t="shared" si="2"/>
        <v>0.7291666666666663</v>
      </c>
      <c r="V15" s="12">
        <f t="shared" si="2"/>
        <v>0.73958333333333293</v>
      </c>
      <c r="W15" s="12">
        <f t="shared" si="2"/>
        <v>0.74999999999999956</v>
      </c>
      <c r="X15" s="12">
        <f t="shared" si="2"/>
        <v>0.76041666666666619</v>
      </c>
      <c r="Y15" s="12">
        <f t="shared" si="2"/>
        <v>0.77083333333333282</v>
      </c>
      <c r="Z15" s="12">
        <f t="shared" si="2"/>
        <v>0.78124999999999944</v>
      </c>
      <c r="AA15" s="12">
        <f t="shared" si="2"/>
        <v>0.79166666666666607</v>
      </c>
      <c r="AB15" s="12">
        <f t="shared" si="2"/>
        <v>0.8020833333333327</v>
      </c>
      <c r="AC15" s="12">
        <f t="shared" si="2"/>
        <v>0.81249999999999933</v>
      </c>
      <c r="AD15" s="32">
        <f t="shared" si="2"/>
        <v>0.82291666666666596</v>
      </c>
    </row>
    <row r="16" spans="1:33" ht="13.5" thickBot="1" x14ac:dyDescent="0.35">
      <c r="A16" s="15"/>
      <c r="B16" s="16" t="s">
        <v>11</v>
      </c>
      <c r="C16" s="33">
        <f t="shared" ref="C16:AD16" si="3">C15+1/96</f>
        <v>0.55208333333333359</v>
      </c>
      <c r="D16" s="18">
        <f t="shared" si="3"/>
        <v>0.56250000000000022</v>
      </c>
      <c r="E16" s="18">
        <f t="shared" si="3"/>
        <v>0.57291666666666685</v>
      </c>
      <c r="F16" s="18">
        <f t="shared" si="3"/>
        <v>0.58333333333333348</v>
      </c>
      <c r="G16" s="18">
        <f t="shared" si="3"/>
        <v>0.59375000000000011</v>
      </c>
      <c r="H16" s="18">
        <f t="shared" si="3"/>
        <v>0.60416666666666674</v>
      </c>
      <c r="I16" s="18">
        <f t="shared" si="3"/>
        <v>0.61458333333333337</v>
      </c>
      <c r="J16" s="18">
        <f t="shared" si="3"/>
        <v>0.625</v>
      </c>
      <c r="K16" s="18">
        <f t="shared" si="3"/>
        <v>0.63541666666666663</v>
      </c>
      <c r="L16" s="18">
        <f t="shared" si="3"/>
        <v>0.64583333333333326</v>
      </c>
      <c r="M16" s="18">
        <f t="shared" si="3"/>
        <v>0.65624999999999989</v>
      </c>
      <c r="N16" s="18">
        <f t="shared" si="3"/>
        <v>0.66666666666666652</v>
      </c>
      <c r="O16" s="18">
        <f t="shared" si="3"/>
        <v>0.67708333333333315</v>
      </c>
      <c r="P16" s="18">
        <f t="shared" si="3"/>
        <v>0.68749999999999978</v>
      </c>
      <c r="Q16" s="18">
        <f t="shared" si="3"/>
        <v>0.69791666666666641</v>
      </c>
      <c r="R16" s="18">
        <f t="shared" si="3"/>
        <v>0.70833333333333304</v>
      </c>
      <c r="S16" s="18">
        <f t="shared" si="3"/>
        <v>0.71874999999999967</v>
      </c>
      <c r="T16" s="18">
        <f t="shared" si="3"/>
        <v>0.7291666666666663</v>
      </c>
      <c r="U16" s="18">
        <f t="shared" si="3"/>
        <v>0.73958333333333293</v>
      </c>
      <c r="V16" s="18">
        <f t="shared" si="3"/>
        <v>0.74999999999999956</v>
      </c>
      <c r="W16" s="18">
        <f t="shared" si="3"/>
        <v>0.76041666666666619</v>
      </c>
      <c r="X16" s="18">
        <f t="shared" si="3"/>
        <v>0.77083333333333282</v>
      </c>
      <c r="Y16" s="18">
        <f t="shared" si="3"/>
        <v>0.78124999999999944</v>
      </c>
      <c r="Z16" s="18">
        <f t="shared" si="3"/>
        <v>0.79166666666666607</v>
      </c>
      <c r="AA16" s="18">
        <f t="shared" si="3"/>
        <v>0.8020833333333327</v>
      </c>
      <c r="AB16" s="18">
        <f t="shared" si="3"/>
        <v>0.81249999999999933</v>
      </c>
      <c r="AC16" s="18">
        <f t="shared" si="3"/>
        <v>0.82291666666666596</v>
      </c>
      <c r="AD16" s="34">
        <f t="shared" si="3"/>
        <v>0.83333333333333259</v>
      </c>
      <c r="AF16" s="35" t="s">
        <v>15</v>
      </c>
      <c r="AG16" s="36"/>
    </row>
    <row r="17" spans="1:33" x14ac:dyDescent="0.25">
      <c r="A17" s="21" t="str">
        <f>TEXT(B17,"TTT")</f>
        <v>Sa</v>
      </c>
      <c r="B17" s="37">
        <f>B9</f>
        <v>0</v>
      </c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F17" s="38">
        <f>(COUNT(C9:AD9,C17:AD17)-FREQUENCY((C9:AD9,C17:AD17),ROUNDDOWN($Z$2/2,0)))/4</f>
        <v>0</v>
      </c>
      <c r="AG17" s="39"/>
    </row>
    <row r="18" spans="1:33" x14ac:dyDescent="0.25">
      <c r="A18" s="25" t="str">
        <f>TEXT(B18,"TTT")</f>
        <v>So</v>
      </c>
      <c r="B18" s="26">
        <f>B17+1</f>
        <v>1</v>
      </c>
      <c r="C18" s="2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F18" s="38">
        <f>(COUNT(C10:AD10,C18:AD18)-FREQUENCY((C10:AD10,C18:AD18),ROUNDDOWN($Z$2/2,0)))/4</f>
        <v>0</v>
      </c>
      <c r="AG18" s="39"/>
    </row>
    <row r="19" spans="1:33" x14ac:dyDescent="0.25">
      <c r="A19" s="25" t="str">
        <f>TEXT(B19,"TTT")</f>
        <v>Mo</v>
      </c>
      <c r="B19" s="26">
        <f>B18+1</f>
        <v>2</v>
      </c>
      <c r="C19" s="2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F19" s="38">
        <f>(COUNT(C11:AD11,C19:AD19)-FREQUENCY((C11:AD11,C19:AD19),ROUNDDOWN($Z$2/2,0)))/4</f>
        <v>0</v>
      </c>
      <c r="AG19" s="39"/>
    </row>
    <row r="20" spans="1:33" x14ac:dyDescent="0.25">
      <c r="A20" s="25" t="str">
        <f>TEXT(B20,"TTT")</f>
        <v>Di</v>
      </c>
      <c r="B20" s="26">
        <f>B19+1</f>
        <v>3</v>
      </c>
      <c r="C20" s="2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F20" s="38">
        <f>(COUNT(C12:AD12,C20:AD20)-FREQUENCY((C12:AD12,C20:AD20),ROUNDDOWN($Z$2/2,0)))/4</f>
        <v>0</v>
      </c>
      <c r="AG20" s="39"/>
    </row>
    <row r="21" spans="1:33" ht="13.5" thickBot="1" x14ac:dyDescent="0.35">
      <c r="A21" s="29" t="str">
        <f>TEXT(B21,"TTT")</f>
        <v>Mi</v>
      </c>
      <c r="B21" s="30">
        <f>B20+1</f>
        <v>4</v>
      </c>
      <c r="C21" s="2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F21" s="38">
        <f>(COUNT(C13:AD13,C21:AD21)-FREQUENCY((C13:AD13,C21:AD21),ROUNDDOWN($Z$2/2,0)))/4</f>
        <v>0</v>
      </c>
      <c r="AG21" s="40">
        <f>AVERAGE(AF17:AF21)</f>
        <v>0</v>
      </c>
    </row>
    <row r="23" spans="1:33" ht="13" x14ac:dyDescent="0.3">
      <c r="A23" s="3" t="s">
        <v>16</v>
      </c>
    </row>
    <row r="24" spans="1:33" x14ac:dyDescent="0.25">
      <c r="A24" t="s">
        <v>17</v>
      </c>
    </row>
    <row r="25" spans="1:33" x14ac:dyDescent="0.25">
      <c r="A25" t="s">
        <v>18</v>
      </c>
    </row>
    <row r="26" spans="1:33" x14ac:dyDescent="0.25">
      <c r="A26" t="s">
        <v>19</v>
      </c>
    </row>
    <row r="28" spans="1:33" x14ac:dyDescent="0.25">
      <c r="A28" t="s">
        <v>20</v>
      </c>
    </row>
    <row r="29" spans="1:33" x14ac:dyDescent="0.25">
      <c r="A29" t="s">
        <v>21</v>
      </c>
    </row>
    <row r="32" spans="1:33" ht="13" x14ac:dyDescent="0.3">
      <c r="B32" s="3" t="s">
        <v>22</v>
      </c>
    </row>
    <row r="34" spans="2:29" ht="15" customHeight="1" x14ac:dyDescent="0.25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</row>
    <row r="36" spans="2:29" x14ac:dyDescent="0.25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</row>
    <row r="38" spans="2:29" x14ac:dyDescent="0.25"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</row>
  </sheetData>
  <sheetProtection password="C51A" sheet="1" objects="1" scenarios="1" selectLockedCells="1"/>
  <mergeCells count="10">
    <mergeCell ref="B36:AC36"/>
    <mergeCell ref="B38:AC38"/>
    <mergeCell ref="Z1:AC1"/>
    <mergeCell ref="E5:G5"/>
    <mergeCell ref="I5:K5"/>
    <mergeCell ref="B34:AC34"/>
    <mergeCell ref="E3:K3"/>
    <mergeCell ref="E4:K4"/>
    <mergeCell ref="E2:K2"/>
    <mergeCell ref="Z3:AC3"/>
  </mergeCells>
  <phoneticPr fontId="1" type="noConversion"/>
  <conditionalFormatting sqref="C17:AD21 C9:AD13">
    <cfRule type="cellIs" dxfId="47" priority="1" stopIfTrue="1" operator="equal">
      <formula>""</formula>
    </cfRule>
    <cfRule type="cellIs" dxfId="46" priority="2" stopIfTrue="1" operator="equal">
      <formula>$Z$2</formula>
    </cfRule>
    <cfRule type="cellIs" dxfId="45" priority="3" stopIfTrue="1" operator="greaterThan">
      <formula>$Z$2/2</formula>
    </cfRule>
  </conditionalFormatting>
  <pageMargins left="0.25" right="0.17" top="0.49" bottom="0.49" header="0.17" footer="0.17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13E72-86AE-4D02-9CA7-EB3092F6DE46}">
  <sheetPr codeName="Tabelle5"/>
  <dimension ref="A1:AG38"/>
  <sheetViews>
    <sheetView workbookViewId="0">
      <selection activeCell="R2" sqref="R2"/>
    </sheetView>
  </sheetViews>
  <sheetFormatPr baseColWidth="10" defaultRowHeight="12.5" x14ac:dyDescent="0.25"/>
  <cols>
    <col min="1" max="1" width="5.1796875" customWidth="1"/>
    <col min="2" max="2" width="8.7265625" customWidth="1"/>
    <col min="3" max="30" width="4.54296875" customWidth="1"/>
    <col min="31" max="31" width="4.7265625" customWidth="1"/>
  </cols>
  <sheetData>
    <row r="1" spans="1:33" ht="18" x14ac:dyDescent="0.4">
      <c r="A1" s="1" t="s">
        <v>0</v>
      </c>
      <c r="U1" s="2" t="s">
        <v>1</v>
      </c>
      <c r="Z1" s="50"/>
      <c r="AA1" s="50"/>
      <c r="AB1" s="50"/>
      <c r="AC1" s="50"/>
    </row>
    <row r="2" spans="1:33" ht="18" customHeight="1" x14ac:dyDescent="0.3">
      <c r="A2" s="3" t="s">
        <v>2</v>
      </c>
      <c r="E2" s="56">
        <f>Gr3Woche1!E2</f>
        <v>0</v>
      </c>
      <c r="F2" s="56"/>
      <c r="G2" s="56"/>
      <c r="H2" s="56"/>
      <c r="I2" s="56"/>
      <c r="J2" s="56"/>
      <c r="K2" s="56"/>
      <c r="M2" s="2" t="s">
        <v>3</v>
      </c>
      <c r="R2" s="4"/>
      <c r="U2" s="2" t="s">
        <v>4</v>
      </c>
      <c r="Y2" s="5"/>
      <c r="Z2" s="4"/>
    </row>
    <row r="3" spans="1:33" ht="18" customHeight="1" x14ac:dyDescent="0.3">
      <c r="A3" s="3" t="s">
        <v>40</v>
      </c>
      <c r="E3" s="53"/>
      <c r="F3" s="53"/>
      <c r="G3" s="53"/>
      <c r="H3" s="53"/>
      <c r="I3" s="53"/>
      <c r="J3" s="53"/>
      <c r="K3" s="53"/>
      <c r="M3" s="6" t="s">
        <v>5</v>
      </c>
      <c r="R3" s="7"/>
      <c r="U3" s="2" t="s">
        <v>6</v>
      </c>
      <c r="Z3" s="50"/>
      <c r="AA3" s="50"/>
      <c r="AB3" s="50"/>
      <c r="AC3" s="50"/>
    </row>
    <row r="4" spans="1:33" ht="18" customHeight="1" x14ac:dyDescent="0.3">
      <c r="A4" s="3" t="s">
        <v>7</v>
      </c>
      <c r="E4" s="53"/>
      <c r="F4" s="53"/>
      <c r="G4" s="53"/>
      <c r="H4" s="53"/>
      <c r="I4" s="53"/>
      <c r="J4" s="53"/>
      <c r="K4" s="53"/>
      <c r="M4" s="6" t="s">
        <v>8</v>
      </c>
      <c r="R4" s="7"/>
    </row>
    <row r="5" spans="1:33" ht="18" customHeight="1" x14ac:dyDescent="0.3">
      <c r="A5" s="3" t="s">
        <v>9</v>
      </c>
      <c r="D5" s="3" t="s">
        <v>10</v>
      </c>
      <c r="E5" s="55">
        <f>Gr1Woche1!E5</f>
        <v>0</v>
      </c>
      <c r="F5" s="55"/>
      <c r="G5" s="55"/>
      <c r="H5" s="3" t="s">
        <v>11</v>
      </c>
      <c r="I5" s="52">
        <f>B13</f>
        <v>4</v>
      </c>
      <c r="J5" s="52"/>
      <c r="K5" s="52"/>
      <c r="M5" s="6" t="s">
        <v>12</v>
      </c>
      <c r="R5" s="7"/>
      <c r="U5" s="3" t="s">
        <v>13</v>
      </c>
      <c r="Z5" s="48">
        <f>R2+R3</f>
        <v>0</v>
      </c>
    </row>
    <row r="6" spans="1:33" ht="13" thickBot="1" x14ac:dyDescent="0.3"/>
    <row r="7" spans="1:33" ht="13" x14ac:dyDescent="0.3">
      <c r="A7" s="9"/>
      <c r="B7" s="10" t="s">
        <v>14</v>
      </c>
      <c r="C7" s="11">
        <v>0.25</v>
      </c>
      <c r="D7" s="12">
        <f t="shared" ref="D7:AD7" si="0">C8</f>
        <v>0.26041666666666669</v>
      </c>
      <c r="E7" s="12">
        <f t="shared" si="0"/>
        <v>0.27083333333333337</v>
      </c>
      <c r="F7" s="12">
        <f t="shared" si="0"/>
        <v>0.28125000000000006</v>
      </c>
      <c r="G7" s="12">
        <f t="shared" si="0"/>
        <v>0.29166666666666674</v>
      </c>
      <c r="H7" s="12">
        <f t="shared" si="0"/>
        <v>0.30208333333333343</v>
      </c>
      <c r="I7" s="12">
        <f t="shared" si="0"/>
        <v>0.31250000000000011</v>
      </c>
      <c r="J7" s="12">
        <f t="shared" si="0"/>
        <v>0.3229166666666668</v>
      </c>
      <c r="K7" s="12">
        <f t="shared" si="0"/>
        <v>0.33333333333333348</v>
      </c>
      <c r="L7" s="12">
        <f t="shared" si="0"/>
        <v>0.34375000000000017</v>
      </c>
      <c r="M7" s="12">
        <f t="shared" si="0"/>
        <v>0.35416666666666685</v>
      </c>
      <c r="N7" s="12">
        <f t="shared" si="0"/>
        <v>0.36458333333333354</v>
      </c>
      <c r="O7" s="12">
        <f t="shared" si="0"/>
        <v>0.37500000000000022</v>
      </c>
      <c r="P7" s="12">
        <f t="shared" si="0"/>
        <v>0.38541666666666691</v>
      </c>
      <c r="Q7" s="12">
        <f t="shared" si="0"/>
        <v>0.39583333333333359</v>
      </c>
      <c r="R7" s="12">
        <f t="shared" si="0"/>
        <v>0.40625000000000028</v>
      </c>
      <c r="S7" s="12">
        <f t="shared" si="0"/>
        <v>0.41666666666666696</v>
      </c>
      <c r="T7" s="12">
        <f t="shared" si="0"/>
        <v>0.42708333333333365</v>
      </c>
      <c r="U7" s="12">
        <f t="shared" si="0"/>
        <v>0.43750000000000033</v>
      </c>
      <c r="V7" s="12">
        <f t="shared" si="0"/>
        <v>0.44791666666666702</v>
      </c>
      <c r="W7" s="12">
        <f t="shared" si="0"/>
        <v>0.4583333333333337</v>
      </c>
      <c r="X7" s="12">
        <f t="shared" si="0"/>
        <v>0.46875000000000039</v>
      </c>
      <c r="Y7" s="13">
        <f t="shared" si="0"/>
        <v>0.47916666666666707</v>
      </c>
      <c r="Z7" s="12">
        <f t="shared" si="0"/>
        <v>0.48958333333333376</v>
      </c>
      <c r="AA7" s="12">
        <f t="shared" si="0"/>
        <v>0.50000000000000044</v>
      </c>
      <c r="AB7" s="12">
        <f t="shared" si="0"/>
        <v>0.51041666666666707</v>
      </c>
      <c r="AC7" s="12">
        <f t="shared" si="0"/>
        <v>0.5208333333333337</v>
      </c>
      <c r="AD7" s="14">
        <f t="shared" si="0"/>
        <v>0.53125000000000033</v>
      </c>
    </row>
    <row r="8" spans="1:33" ht="13.5" thickBot="1" x14ac:dyDescent="0.35">
      <c r="A8" s="15"/>
      <c r="B8" s="16" t="s">
        <v>11</v>
      </c>
      <c r="C8" s="17">
        <f t="shared" ref="C8:AD8" si="1">C7+1/96</f>
        <v>0.26041666666666669</v>
      </c>
      <c r="D8" s="18">
        <f t="shared" si="1"/>
        <v>0.27083333333333337</v>
      </c>
      <c r="E8" s="18">
        <f t="shared" si="1"/>
        <v>0.28125000000000006</v>
      </c>
      <c r="F8" s="18">
        <f t="shared" si="1"/>
        <v>0.29166666666666674</v>
      </c>
      <c r="G8" s="18">
        <f t="shared" si="1"/>
        <v>0.30208333333333343</v>
      </c>
      <c r="H8" s="18">
        <f t="shared" si="1"/>
        <v>0.31250000000000011</v>
      </c>
      <c r="I8" s="18">
        <f t="shared" si="1"/>
        <v>0.3229166666666668</v>
      </c>
      <c r="J8" s="18">
        <f t="shared" si="1"/>
        <v>0.33333333333333348</v>
      </c>
      <c r="K8" s="18">
        <f t="shared" si="1"/>
        <v>0.34375000000000017</v>
      </c>
      <c r="L8" s="18">
        <f t="shared" si="1"/>
        <v>0.35416666666666685</v>
      </c>
      <c r="M8" s="18">
        <f t="shared" si="1"/>
        <v>0.36458333333333354</v>
      </c>
      <c r="N8" s="18">
        <f t="shared" si="1"/>
        <v>0.37500000000000022</v>
      </c>
      <c r="O8" s="18">
        <f t="shared" si="1"/>
        <v>0.38541666666666691</v>
      </c>
      <c r="P8" s="18">
        <f t="shared" si="1"/>
        <v>0.39583333333333359</v>
      </c>
      <c r="Q8" s="18">
        <f t="shared" si="1"/>
        <v>0.40625000000000028</v>
      </c>
      <c r="R8" s="18">
        <f t="shared" si="1"/>
        <v>0.41666666666666696</v>
      </c>
      <c r="S8" s="18">
        <f t="shared" si="1"/>
        <v>0.42708333333333365</v>
      </c>
      <c r="T8" s="18">
        <f t="shared" si="1"/>
        <v>0.43750000000000033</v>
      </c>
      <c r="U8" s="18">
        <f t="shared" si="1"/>
        <v>0.44791666666666702</v>
      </c>
      <c r="V8" s="18">
        <f t="shared" si="1"/>
        <v>0.4583333333333337</v>
      </c>
      <c r="W8" s="18">
        <f t="shared" si="1"/>
        <v>0.46875000000000039</v>
      </c>
      <c r="X8" s="18">
        <f t="shared" si="1"/>
        <v>0.47916666666666707</v>
      </c>
      <c r="Y8" s="19">
        <f t="shared" si="1"/>
        <v>0.48958333333333376</v>
      </c>
      <c r="Z8" s="18">
        <f t="shared" si="1"/>
        <v>0.50000000000000044</v>
      </c>
      <c r="AA8" s="18">
        <f t="shared" si="1"/>
        <v>0.51041666666666707</v>
      </c>
      <c r="AB8" s="18">
        <f t="shared" si="1"/>
        <v>0.5208333333333337</v>
      </c>
      <c r="AC8" s="18">
        <f t="shared" si="1"/>
        <v>0.53125000000000033</v>
      </c>
      <c r="AD8" s="20">
        <f t="shared" si="1"/>
        <v>0.54166666666666696</v>
      </c>
    </row>
    <row r="9" spans="1:33" x14ac:dyDescent="0.25">
      <c r="A9" s="21" t="str">
        <f>TEXT(B9,"TTT")</f>
        <v>Sa</v>
      </c>
      <c r="B9" s="22">
        <f>E5</f>
        <v>0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</row>
    <row r="10" spans="1:33" x14ac:dyDescent="0.25">
      <c r="A10" s="25" t="str">
        <f>TEXT(B10,"TTT")</f>
        <v>So</v>
      </c>
      <c r="B10" s="26">
        <f>B9+1</f>
        <v>1</v>
      </c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</row>
    <row r="11" spans="1:33" x14ac:dyDescent="0.25">
      <c r="A11" s="25" t="str">
        <f>TEXT(B11,"TTT")</f>
        <v>Mo</v>
      </c>
      <c r="B11" s="26">
        <f>B10+1</f>
        <v>2</v>
      </c>
      <c r="C11" s="2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</row>
    <row r="12" spans="1:33" x14ac:dyDescent="0.25">
      <c r="A12" s="25" t="str">
        <f>TEXT(B12,"TTT")</f>
        <v>Di</v>
      </c>
      <c r="B12" s="26">
        <f>B11+1</f>
        <v>3</v>
      </c>
      <c r="C12" s="2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</row>
    <row r="13" spans="1:33" ht="13" thickBot="1" x14ac:dyDescent="0.3">
      <c r="A13" s="29" t="str">
        <f>TEXT(B13,"TTT")</f>
        <v>Mi</v>
      </c>
      <c r="B13" s="30">
        <f>B12+1</f>
        <v>4</v>
      </c>
      <c r="C13" s="2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</row>
    <row r="14" spans="1:33" ht="13" thickBot="1" x14ac:dyDescent="0.3"/>
    <row r="15" spans="1:33" ht="13" x14ac:dyDescent="0.3">
      <c r="A15" s="9"/>
      <c r="B15" s="10" t="s">
        <v>14</v>
      </c>
      <c r="C15" s="31">
        <f>AD8</f>
        <v>0.54166666666666696</v>
      </c>
      <c r="D15" s="12">
        <f t="shared" ref="D15:AD15" si="2">C16</f>
        <v>0.55208333333333359</v>
      </c>
      <c r="E15" s="12">
        <f t="shared" si="2"/>
        <v>0.56250000000000022</v>
      </c>
      <c r="F15" s="12">
        <f t="shared" si="2"/>
        <v>0.57291666666666685</v>
      </c>
      <c r="G15" s="12">
        <f t="shared" si="2"/>
        <v>0.58333333333333348</v>
      </c>
      <c r="H15" s="12">
        <f t="shared" si="2"/>
        <v>0.59375000000000011</v>
      </c>
      <c r="I15" s="12">
        <f t="shared" si="2"/>
        <v>0.60416666666666674</v>
      </c>
      <c r="J15" s="12">
        <f t="shared" si="2"/>
        <v>0.61458333333333337</v>
      </c>
      <c r="K15" s="12">
        <f t="shared" si="2"/>
        <v>0.625</v>
      </c>
      <c r="L15" s="12">
        <f t="shared" si="2"/>
        <v>0.63541666666666663</v>
      </c>
      <c r="M15" s="12">
        <f t="shared" si="2"/>
        <v>0.64583333333333326</v>
      </c>
      <c r="N15" s="12">
        <f t="shared" si="2"/>
        <v>0.65624999999999989</v>
      </c>
      <c r="O15" s="12">
        <f t="shared" si="2"/>
        <v>0.66666666666666652</v>
      </c>
      <c r="P15" s="12">
        <f t="shared" si="2"/>
        <v>0.67708333333333315</v>
      </c>
      <c r="Q15" s="12">
        <f t="shared" si="2"/>
        <v>0.68749999999999978</v>
      </c>
      <c r="R15" s="12">
        <f t="shared" si="2"/>
        <v>0.69791666666666641</v>
      </c>
      <c r="S15" s="12">
        <f t="shared" si="2"/>
        <v>0.70833333333333304</v>
      </c>
      <c r="T15" s="12">
        <f t="shared" si="2"/>
        <v>0.71874999999999967</v>
      </c>
      <c r="U15" s="12">
        <f t="shared" si="2"/>
        <v>0.7291666666666663</v>
      </c>
      <c r="V15" s="12">
        <f t="shared" si="2"/>
        <v>0.73958333333333293</v>
      </c>
      <c r="W15" s="12">
        <f t="shared" si="2"/>
        <v>0.74999999999999956</v>
      </c>
      <c r="X15" s="12">
        <f t="shared" si="2"/>
        <v>0.76041666666666619</v>
      </c>
      <c r="Y15" s="12">
        <f t="shared" si="2"/>
        <v>0.77083333333333282</v>
      </c>
      <c r="Z15" s="12">
        <f t="shared" si="2"/>
        <v>0.78124999999999944</v>
      </c>
      <c r="AA15" s="12">
        <f t="shared" si="2"/>
        <v>0.79166666666666607</v>
      </c>
      <c r="AB15" s="12">
        <f t="shared" si="2"/>
        <v>0.8020833333333327</v>
      </c>
      <c r="AC15" s="12">
        <f t="shared" si="2"/>
        <v>0.81249999999999933</v>
      </c>
      <c r="AD15" s="32">
        <f t="shared" si="2"/>
        <v>0.82291666666666596</v>
      </c>
    </row>
    <row r="16" spans="1:33" ht="13.5" thickBot="1" x14ac:dyDescent="0.35">
      <c r="A16" s="15"/>
      <c r="B16" s="16" t="s">
        <v>11</v>
      </c>
      <c r="C16" s="33">
        <f t="shared" ref="C16:AD16" si="3">C15+1/96</f>
        <v>0.55208333333333359</v>
      </c>
      <c r="D16" s="18">
        <f t="shared" si="3"/>
        <v>0.56250000000000022</v>
      </c>
      <c r="E16" s="18">
        <f t="shared" si="3"/>
        <v>0.57291666666666685</v>
      </c>
      <c r="F16" s="18">
        <f t="shared" si="3"/>
        <v>0.58333333333333348</v>
      </c>
      <c r="G16" s="18">
        <f t="shared" si="3"/>
        <v>0.59375000000000011</v>
      </c>
      <c r="H16" s="18">
        <f t="shared" si="3"/>
        <v>0.60416666666666674</v>
      </c>
      <c r="I16" s="18">
        <f t="shared" si="3"/>
        <v>0.61458333333333337</v>
      </c>
      <c r="J16" s="18">
        <f t="shared" si="3"/>
        <v>0.625</v>
      </c>
      <c r="K16" s="18">
        <f t="shared" si="3"/>
        <v>0.63541666666666663</v>
      </c>
      <c r="L16" s="18">
        <f t="shared" si="3"/>
        <v>0.64583333333333326</v>
      </c>
      <c r="M16" s="18">
        <f t="shared" si="3"/>
        <v>0.65624999999999989</v>
      </c>
      <c r="N16" s="18">
        <f t="shared" si="3"/>
        <v>0.66666666666666652</v>
      </c>
      <c r="O16" s="18">
        <f t="shared" si="3"/>
        <v>0.67708333333333315</v>
      </c>
      <c r="P16" s="18">
        <f t="shared" si="3"/>
        <v>0.68749999999999978</v>
      </c>
      <c r="Q16" s="18">
        <f t="shared" si="3"/>
        <v>0.69791666666666641</v>
      </c>
      <c r="R16" s="18">
        <f t="shared" si="3"/>
        <v>0.70833333333333304</v>
      </c>
      <c r="S16" s="18">
        <f t="shared" si="3"/>
        <v>0.71874999999999967</v>
      </c>
      <c r="T16" s="18">
        <f t="shared" si="3"/>
        <v>0.7291666666666663</v>
      </c>
      <c r="U16" s="18">
        <f t="shared" si="3"/>
        <v>0.73958333333333293</v>
      </c>
      <c r="V16" s="18">
        <f t="shared" si="3"/>
        <v>0.74999999999999956</v>
      </c>
      <c r="W16" s="18">
        <f t="shared" si="3"/>
        <v>0.76041666666666619</v>
      </c>
      <c r="X16" s="18">
        <f t="shared" si="3"/>
        <v>0.77083333333333282</v>
      </c>
      <c r="Y16" s="18">
        <f t="shared" si="3"/>
        <v>0.78124999999999944</v>
      </c>
      <c r="Z16" s="18">
        <f t="shared" si="3"/>
        <v>0.79166666666666607</v>
      </c>
      <c r="AA16" s="18">
        <f t="shared" si="3"/>
        <v>0.8020833333333327</v>
      </c>
      <c r="AB16" s="18">
        <f t="shared" si="3"/>
        <v>0.81249999999999933</v>
      </c>
      <c r="AC16" s="18">
        <f t="shared" si="3"/>
        <v>0.82291666666666596</v>
      </c>
      <c r="AD16" s="34">
        <f t="shared" si="3"/>
        <v>0.83333333333333259</v>
      </c>
      <c r="AF16" s="35" t="s">
        <v>15</v>
      </c>
      <c r="AG16" s="36"/>
    </row>
    <row r="17" spans="1:33" x14ac:dyDescent="0.25">
      <c r="A17" s="21" t="str">
        <f>TEXT(B17,"TTT")</f>
        <v>Sa</v>
      </c>
      <c r="B17" s="37">
        <f>B9</f>
        <v>0</v>
      </c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F17" s="38">
        <f>(COUNT(C9:AD9,C17:AD17)-FREQUENCY((C9:AD9,C17:AD17),ROUNDDOWN($Z$2/2,0)))/4</f>
        <v>0</v>
      </c>
      <c r="AG17" s="39"/>
    </row>
    <row r="18" spans="1:33" x14ac:dyDescent="0.25">
      <c r="A18" s="25" t="str">
        <f>TEXT(B18,"TTT")</f>
        <v>So</v>
      </c>
      <c r="B18" s="26">
        <f>B17+1</f>
        <v>1</v>
      </c>
      <c r="C18" s="2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F18" s="38">
        <f>(COUNT(C10:AD10,C18:AD18)-FREQUENCY((C10:AD10,C18:AD18),ROUNDDOWN($Z$2/2,0)))/4</f>
        <v>0</v>
      </c>
      <c r="AG18" s="39"/>
    </row>
    <row r="19" spans="1:33" x14ac:dyDescent="0.25">
      <c r="A19" s="25" t="str">
        <f>TEXT(B19,"TTT")</f>
        <v>Mo</v>
      </c>
      <c r="B19" s="26">
        <f>B18+1</f>
        <v>2</v>
      </c>
      <c r="C19" s="2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F19" s="38">
        <f>(COUNT(C11:AD11,C19:AD19)-FREQUENCY((C11:AD11,C19:AD19),ROUNDDOWN($Z$2/2,0)))/4</f>
        <v>0</v>
      </c>
      <c r="AG19" s="39"/>
    </row>
    <row r="20" spans="1:33" x14ac:dyDescent="0.25">
      <c r="A20" s="25" t="str">
        <f>TEXT(B20,"TTT")</f>
        <v>Di</v>
      </c>
      <c r="B20" s="26">
        <f>B19+1</f>
        <v>3</v>
      </c>
      <c r="C20" s="2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F20" s="38">
        <f>(COUNT(C12:AD12,C20:AD20)-FREQUENCY((C12:AD12,C20:AD20),ROUNDDOWN($Z$2/2,0)))/4</f>
        <v>0</v>
      </c>
      <c r="AG20" s="39"/>
    </row>
    <row r="21" spans="1:33" ht="13.5" thickBot="1" x14ac:dyDescent="0.35">
      <c r="A21" s="29" t="str">
        <f>TEXT(B21,"TTT")</f>
        <v>Mi</v>
      </c>
      <c r="B21" s="30">
        <f>B20+1</f>
        <v>4</v>
      </c>
      <c r="C21" s="2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F21" s="38">
        <f>(COUNT(C13:AD13,C21:AD21)-FREQUENCY((C13:AD13,C21:AD21),ROUNDDOWN($Z$2/2,0)))/4</f>
        <v>0</v>
      </c>
      <c r="AG21" s="40">
        <f>AVERAGE(AF17:AF21)</f>
        <v>0</v>
      </c>
    </row>
    <row r="23" spans="1:33" ht="13" x14ac:dyDescent="0.3">
      <c r="A23" s="3" t="s">
        <v>16</v>
      </c>
    </row>
    <row r="24" spans="1:33" x14ac:dyDescent="0.25">
      <c r="A24" t="s">
        <v>17</v>
      </c>
    </row>
    <row r="25" spans="1:33" x14ac:dyDescent="0.25">
      <c r="A25" t="s">
        <v>18</v>
      </c>
    </row>
    <row r="26" spans="1:33" x14ac:dyDescent="0.25">
      <c r="A26" t="s">
        <v>19</v>
      </c>
    </row>
    <row r="28" spans="1:33" x14ac:dyDescent="0.25">
      <c r="A28" t="s">
        <v>20</v>
      </c>
    </row>
    <row r="29" spans="1:33" x14ac:dyDescent="0.25">
      <c r="A29" t="s">
        <v>21</v>
      </c>
    </row>
    <row r="32" spans="1:33" ht="13" x14ac:dyDescent="0.3">
      <c r="B32" s="3" t="s">
        <v>22</v>
      </c>
    </row>
    <row r="34" spans="2:29" ht="15" customHeight="1" x14ac:dyDescent="0.25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</row>
    <row r="36" spans="2:29" x14ac:dyDescent="0.25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</row>
    <row r="38" spans="2:29" x14ac:dyDescent="0.25"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</row>
  </sheetData>
  <sheetProtection password="C51A" sheet="1" objects="1" scenarios="1" selectLockedCells="1"/>
  <mergeCells count="10">
    <mergeCell ref="B36:AC36"/>
    <mergeCell ref="B38:AC38"/>
    <mergeCell ref="Z1:AC1"/>
    <mergeCell ref="E5:G5"/>
    <mergeCell ref="I5:K5"/>
    <mergeCell ref="B34:AC34"/>
    <mergeCell ref="E3:K3"/>
    <mergeCell ref="E4:K4"/>
    <mergeCell ref="E2:K2"/>
    <mergeCell ref="Z3:AC3"/>
  </mergeCells>
  <phoneticPr fontId="1" type="noConversion"/>
  <conditionalFormatting sqref="C17:AD21 C9:AD13">
    <cfRule type="cellIs" dxfId="44" priority="1" stopIfTrue="1" operator="equal">
      <formula>""</formula>
    </cfRule>
    <cfRule type="cellIs" dxfId="43" priority="2" stopIfTrue="1" operator="equal">
      <formula>$Z$2</formula>
    </cfRule>
    <cfRule type="cellIs" dxfId="42" priority="3" stopIfTrue="1" operator="greaterThan">
      <formula>$Z$2/2</formula>
    </cfRule>
  </conditionalFormatting>
  <pageMargins left="0.25" right="0.17" top="0.49" bottom="0.49" header="0.17" footer="0.17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DD3FF-4399-4000-BB39-95B88BE625FD}">
  <sheetPr codeName="Tabelle6"/>
  <dimension ref="A1:AG38"/>
  <sheetViews>
    <sheetView workbookViewId="0">
      <selection activeCell="R2" sqref="R2"/>
    </sheetView>
  </sheetViews>
  <sheetFormatPr baseColWidth="10" defaultRowHeight="12.5" x14ac:dyDescent="0.25"/>
  <cols>
    <col min="1" max="1" width="5.1796875" customWidth="1"/>
    <col min="2" max="2" width="8.7265625" customWidth="1"/>
    <col min="3" max="30" width="4.54296875" customWidth="1"/>
    <col min="31" max="31" width="4.7265625" customWidth="1"/>
  </cols>
  <sheetData>
    <row r="1" spans="1:33" ht="18" x14ac:dyDescent="0.4">
      <c r="A1" s="1" t="s">
        <v>0</v>
      </c>
      <c r="U1" s="2" t="s">
        <v>1</v>
      </c>
      <c r="Z1" s="50"/>
      <c r="AA1" s="50"/>
      <c r="AB1" s="50"/>
      <c r="AC1" s="50"/>
    </row>
    <row r="2" spans="1:33" ht="18" customHeight="1" x14ac:dyDescent="0.3">
      <c r="A2" s="3" t="s">
        <v>2</v>
      </c>
      <c r="E2" s="56">
        <f>Gr3Woche1!E2</f>
        <v>0</v>
      </c>
      <c r="F2" s="56"/>
      <c r="G2" s="56"/>
      <c r="H2" s="56"/>
      <c r="I2" s="56"/>
      <c r="J2" s="56"/>
      <c r="K2" s="56"/>
      <c r="M2" s="2" t="s">
        <v>3</v>
      </c>
      <c r="R2" s="4"/>
      <c r="U2" s="2" t="s">
        <v>4</v>
      </c>
      <c r="Y2" s="5"/>
      <c r="Z2" s="4"/>
    </row>
    <row r="3" spans="1:33" ht="18" customHeight="1" x14ac:dyDescent="0.3">
      <c r="A3" s="3" t="s">
        <v>40</v>
      </c>
      <c r="E3" s="53"/>
      <c r="F3" s="53"/>
      <c r="G3" s="53"/>
      <c r="H3" s="53"/>
      <c r="I3" s="53"/>
      <c r="J3" s="53"/>
      <c r="K3" s="53"/>
      <c r="M3" s="6" t="s">
        <v>5</v>
      </c>
      <c r="R3" s="7"/>
      <c r="U3" s="2" t="s">
        <v>6</v>
      </c>
      <c r="Z3" s="50"/>
      <c r="AA3" s="50"/>
      <c r="AB3" s="50"/>
      <c r="AC3" s="50"/>
    </row>
    <row r="4" spans="1:33" ht="18" customHeight="1" x14ac:dyDescent="0.3">
      <c r="A4" s="3" t="s">
        <v>7</v>
      </c>
      <c r="E4" s="53"/>
      <c r="F4" s="53"/>
      <c r="G4" s="53"/>
      <c r="H4" s="53"/>
      <c r="I4" s="53"/>
      <c r="J4" s="53"/>
      <c r="K4" s="53"/>
      <c r="M4" s="6" t="s">
        <v>8</v>
      </c>
      <c r="R4" s="7"/>
    </row>
    <row r="5" spans="1:33" ht="18" customHeight="1" x14ac:dyDescent="0.3">
      <c r="A5" s="3" t="s">
        <v>9</v>
      </c>
      <c r="D5" s="3" t="s">
        <v>10</v>
      </c>
      <c r="E5" s="55">
        <f>Gr1Woche1!E5</f>
        <v>0</v>
      </c>
      <c r="F5" s="55"/>
      <c r="G5" s="55"/>
      <c r="H5" s="3" t="s">
        <v>11</v>
      </c>
      <c r="I5" s="52">
        <f>B13</f>
        <v>4</v>
      </c>
      <c r="J5" s="52"/>
      <c r="K5" s="52"/>
      <c r="M5" s="6" t="s">
        <v>12</v>
      </c>
      <c r="R5" s="7"/>
      <c r="U5" s="3" t="s">
        <v>13</v>
      </c>
      <c r="Z5" s="48">
        <f>R2+R3</f>
        <v>0</v>
      </c>
    </row>
    <row r="6" spans="1:33" ht="13" thickBot="1" x14ac:dyDescent="0.3"/>
    <row r="7" spans="1:33" ht="13" x14ac:dyDescent="0.3">
      <c r="A7" s="9"/>
      <c r="B7" s="10" t="s">
        <v>14</v>
      </c>
      <c r="C7" s="11">
        <v>0.25</v>
      </c>
      <c r="D7" s="12">
        <f t="shared" ref="D7:AD7" si="0">C8</f>
        <v>0.26041666666666669</v>
      </c>
      <c r="E7" s="12">
        <f t="shared" si="0"/>
        <v>0.27083333333333337</v>
      </c>
      <c r="F7" s="12">
        <f t="shared" si="0"/>
        <v>0.28125000000000006</v>
      </c>
      <c r="G7" s="12">
        <f t="shared" si="0"/>
        <v>0.29166666666666674</v>
      </c>
      <c r="H7" s="12">
        <f t="shared" si="0"/>
        <v>0.30208333333333343</v>
      </c>
      <c r="I7" s="12">
        <f t="shared" si="0"/>
        <v>0.31250000000000011</v>
      </c>
      <c r="J7" s="12">
        <f t="shared" si="0"/>
        <v>0.3229166666666668</v>
      </c>
      <c r="K7" s="12">
        <f t="shared" si="0"/>
        <v>0.33333333333333348</v>
      </c>
      <c r="L7" s="12">
        <f t="shared" si="0"/>
        <v>0.34375000000000017</v>
      </c>
      <c r="M7" s="12">
        <f t="shared" si="0"/>
        <v>0.35416666666666685</v>
      </c>
      <c r="N7" s="12">
        <f t="shared" si="0"/>
        <v>0.36458333333333354</v>
      </c>
      <c r="O7" s="12">
        <f t="shared" si="0"/>
        <v>0.37500000000000022</v>
      </c>
      <c r="P7" s="12">
        <f t="shared" si="0"/>
        <v>0.38541666666666691</v>
      </c>
      <c r="Q7" s="12">
        <f t="shared" si="0"/>
        <v>0.39583333333333359</v>
      </c>
      <c r="R7" s="12">
        <f t="shared" si="0"/>
        <v>0.40625000000000028</v>
      </c>
      <c r="S7" s="12">
        <f t="shared" si="0"/>
        <v>0.41666666666666696</v>
      </c>
      <c r="T7" s="12">
        <f t="shared" si="0"/>
        <v>0.42708333333333365</v>
      </c>
      <c r="U7" s="12">
        <f t="shared" si="0"/>
        <v>0.43750000000000033</v>
      </c>
      <c r="V7" s="12">
        <f t="shared" si="0"/>
        <v>0.44791666666666702</v>
      </c>
      <c r="W7" s="12">
        <f t="shared" si="0"/>
        <v>0.4583333333333337</v>
      </c>
      <c r="X7" s="12">
        <f t="shared" si="0"/>
        <v>0.46875000000000039</v>
      </c>
      <c r="Y7" s="13">
        <f t="shared" si="0"/>
        <v>0.47916666666666707</v>
      </c>
      <c r="Z7" s="12">
        <f t="shared" si="0"/>
        <v>0.48958333333333376</v>
      </c>
      <c r="AA7" s="12">
        <f t="shared" si="0"/>
        <v>0.50000000000000044</v>
      </c>
      <c r="AB7" s="12">
        <f t="shared" si="0"/>
        <v>0.51041666666666707</v>
      </c>
      <c r="AC7" s="12">
        <f t="shared" si="0"/>
        <v>0.5208333333333337</v>
      </c>
      <c r="AD7" s="14">
        <f t="shared" si="0"/>
        <v>0.53125000000000033</v>
      </c>
    </row>
    <row r="8" spans="1:33" ht="13.5" thickBot="1" x14ac:dyDescent="0.35">
      <c r="A8" s="15"/>
      <c r="B8" s="16" t="s">
        <v>11</v>
      </c>
      <c r="C8" s="17">
        <f t="shared" ref="C8:AD8" si="1">C7+1/96</f>
        <v>0.26041666666666669</v>
      </c>
      <c r="D8" s="18">
        <f t="shared" si="1"/>
        <v>0.27083333333333337</v>
      </c>
      <c r="E8" s="18">
        <f t="shared" si="1"/>
        <v>0.28125000000000006</v>
      </c>
      <c r="F8" s="18">
        <f t="shared" si="1"/>
        <v>0.29166666666666674</v>
      </c>
      <c r="G8" s="18">
        <f t="shared" si="1"/>
        <v>0.30208333333333343</v>
      </c>
      <c r="H8" s="18">
        <f t="shared" si="1"/>
        <v>0.31250000000000011</v>
      </c>
      <c r="I8" s="18">
        <f t="shared" si="1"/>
        <v>0.3229166666666668</v>
      </c>
      <c r="J8" s="18">
        <f t="shared" si="1"/>
        <v>0.33333333333333348</v>
      </c>
      <c r="K8" s="18">
        <f t="shared" si="1"/>
        <v>0.34375000000000017</v>
      </c>
      <c r="L8" s="18">
        <f t="shared" si="1"/>
        <v>0.35416666666666685</v>
      </c>
      <c r="M8" s="18">
        <f t="shared" si="1"/>
        <v>0.36458333333333354</v>
      </c>
      <c r="N8" s="18">
        <f t="shared" si="1"/>
        <v>0.37500000000000022</v>
      </c>
      <c r="O8" s="18">
        <f t="shared" si="1"/>
        <v>0.38541666666666691</v>
      </c>
      <c r="P8" s="18">
        <f t="shared" si="1"/>
        <v>0.39583333333333359</v>
      </c>
      <c r="Q8" s="18">
        <f t="shared" si="1"/>
        <v>0.40625000000000028</v>
      </c>
      <c r="R8" s="18">
        <f t="shared" si="1"/>
        <v>0.41666666666666696</v>
      </c>
      <c r="S8" s="18">
        <f t="shared" si="1"/>
        <v>0.42708333333333365</v>
      </c>
      <c r="T8" s="18">
        <f t="shared" si="1"/>
        <v>0.43750000000000033</v>
      </c>
      <c r="U8" s="18">
        <f t="shared" si="1"/>
        <v>0.44791666666666702</v>
      </c>
      <c r="V8" s="18">
        <f t="shared" si="1"/>
        <v>0.4583333333333337</v>
      </c>
      <c r="W8" s="18">
        <f t="shared" si="1"/>
        <v>0.46875000000000039</v>
      </c>
      <c r="X8" s="18">
        <f t="shared" si="1"/>
        <v>0.47916666666666707</v>
      </c>
      <c r="Y8" s="19">
        <f t="shared" si="1"/>
        <v>0.48958333333333376</v>
      </c>
      <c r="Z8" s="18">
        <f t="shared" si="1"/>
        <v>0.50000000000000044</v>
      </c>
      <c r="AA8" s="18">
        <f t="shared" si="1"/>
        <v>0.51041666666666707</v>
      </c>
      <c r="AB8" s="18">
        <f t="shared" si="1"/>
        <v>0.5208333333333337</v>
      </c>
      <c r="AC8" s="18">
        <f t="shared" si="1"/>
        <v>0.53125000000000033</v>
      </c>
      <c r="AD8" s="20">
        <f t="shared" si="1"/>
        <v>0.54166666666666696</v>
      </c>
    </row>
    <row r="9" spans="1:33" x14ac:dyDescent="0.25">
      <c r="A9" s="21" t="str">
        <f>TEXT(B9,"TTT")</f>
        <v>Sa</v>
      </c>
      <c r="B9" s="22">
        <f>E5</f>
        <v>0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</row>
    <row r="10" spans="1:33" x14ac:dyDescent="0.25">
      <c r="A10" s="25" t="str">
        <f>TEXT(B10,"TTT")</f>
        <v>So</v>
      </c>
      <c r="B10" s="26">
        <f>B9+1</f>
        <v>1</v>
      </c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</row>
    <row r="11" spans="1:33" x14ac:dyDescent="0.25">
      <c r="A11" s="25" t="str">
        <f>TEXT(B11,"TTT")</f>
        <v>Mo</v>
      </c>
      <c r="B11" s="26">
        <f>B10+1</f>
        <v>2</v>
      </c>
      <c r="C11" s="2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</row>
    <row r="12" spans="1:33" x14ac:dyDescent="0.25">
      <c r="A12" s="25" t="str">
        <f>TEXT(B12,"TTT")</f>
        <v>Di</v>
      </c>
      <c r="B12" s="26">
        <f>B11+1</f>
        <v>3</v>
      </c>
      <c r="C12" s="2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</row>
    <row r="13" spans="1:33" ht="13" thickBot="1" x14ac:dyDescent="0.3">
      <c r="A13" s="29" t="str">
        <f>TEXT(B13,"TTT")</f>
        <v>Mi</v>
      </c>
      <c r="B13" s="30">
        <f>B12+1</f>
        <v>4</v>
      </c>
      <c r="C13" s="2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</row>
    <row r="14" spans="1:33" ht="13" thickBot="1" x14ac:dyDescent="0.3"/>
    <row r="15" spans="1:33" ht="13" x14ac:dyDescent="0.3">
      <c r="A15" s="9"/>
      <c r="B15" s="10" t="s">
        <v>14</v>
      </c>
      <c r="C15" s="31">
        <f>AD8</f>
        <v>0.54166666666666696</v>
      </c>
      <c r="D15" s="12">
        <f t="shared" ref="D15:AD15" si="2">C16</f>
        <v>0.55208333333333359</v>
      </c>
      <c r="E15" s="12">
        <f t="shared" si="2"/>
        <v>0.56250000000000022</v>
      </c>
      <c r="F15" s="12">
        <f t="shared" si="2"/>
        <v>0.57291666666666685</v>
      </c>
      <c r="G15" s="12">
        <f t="shared" si="2"/>
        <v>0.58333333333333348</v>
      </c>
      <c r="H15" s="12">
        <f t="shared" si="2"/>
        <v>0.59375000000000011</v>
      </c>
      <c r="I15" s="12">
        <f t="shared" si="2"/>
        <v>0.60416666666666674</v>
      </c>
      <c r="J15" s="12">
        <f t="shared" si="2"/>
        <v>0.61458333333333337</v>
      </c>
      <c r="K15" s="12">
        <f t="shared" si="2"/>
        <v>0.625</v>
      </c>
      <c r="L15" s="12">
        <f t="shared" si="2"/>
        <v>0.63541666666666663</v>
      </c>
      <c r="M15" s="12">
        <f t="shared" si="2"/>
        <v>0.64583333333333326</v>
      </c>
      <c r="N15" s="12">
        <f t="shared" si="2"/>
        <v>0.65624999999999989</v>
      </c>
      <c r="O15" s="12">
        <f t="shared" si="2"/>
        <v>0.66666666666666652</v>
      </c>
      <c r="P15" s="12">
        <f t="shared" si="2"/>
        <v>0.67708333333333315</v>
      </c>
      <c r="Q15" s="12">
        <f t="shared" si="2"/>
        <v>0.68749999999999978</v>
      </c>
      <c r="R15" s="12">
        <f t="shared" si="2"/>
        <v>0.69791666666666641</v>
      </c>
      <c r="S15" s="12">
        <f t="shared" si="2"/>
        <v>0.70833333333333304</v>
      </c>
      <c r="T15" s="12">
        <f t="shared" si="2"/>
        <v>0.71874999999999967</v>
      </c>
      <c r="U15" s="12">
        <f t="shared" si="2"/>
        <v>0.7291666666666663</v>
      </c>
      <c r="V15" s="12">
        <f t="shared" si="2"/>
        <v>0.73958333333333293</v>
      </c>
      <c r="W15" s="12">
        <f t="shared" si="2"/>
        <v>0.74999999999999956</v>
      </c>
      <c r="X15" s="12">
        <f t="shared" si="2"/>
        <v>0.76041666666666619</v>
      </c>
      <c r="Y15" s="12">
        <f t="shared" si="2"/>
        <v>0.77083333333333282</v>
      </c>
      <c r="Z15" s="12">
        <f t="shared" si="2"/>
        <v>0.78124999999999944</v>
      </c>
      <c r="AA15" s="12">
        <f t="shared" si="2"/>
        <v>0.79166666666666607</v>
      </c>
      <c r="AB15" s="12">
        <f t="shared" si="2"/>
        <v>0.8020833333333327</v>
      </c>
      <c r="AC15" s="12">
        <f t="shared" si="2"/>
        <v>0.81249999999999933</v>
      </c>
      <c r="AD15" s="32">
        <f t="shared" si="2"/>
        <v>0.82291666666666596</v>
      </c>
    </row>
    <row r="16" spans="1:33" ht="13.5" thickBot="1" x14ac:dyDescent="0.35">
      <c r="A16" s="15"/>
      <c r="B16" s="16" t="s">
        <v>11</v>
      </c>
      <c r="C16" s="33">
        <f t="shared" ref="C16:AD16" si="3">C15+1/96</f>
        <v>0.55208333333333359</v>
      </c>
      <c r="D16" s="18">
        <f t="shared" si="3"/>
        <v>0.56250000000000022</v>
      </c>
      <c r="E16" s="18">
        <f t="shared" si="3"/>
        <v>0.57291666666666685</v>
      </c>
      <c r="F16" s="18">
        <f t="shared" si="3"/>
        <v>0.58333333333333348</v>
      </c>
      <c r="G16" s="18">
        <f t="shared" si="3"/>
        <v>0.59375000000000011</v>
      </c>
      <c r="H16" s="18">
        <f t="shared" si="3"/>
        <v>0.60416666666666674</v>
      </c>
      <c r="I16" s="18">
        <f t="shared" si="3"/>
        <v>0.61458333333333337</v>
      </c>
      <c r="J16" s="18">
        <f t="shared" si="3"/>
        <v>0.625</v>
      </c>
      <c r="K16" s="18">
        <f t="shared" si="3"/>
        <v>0.63541666666666663</v>
      </c>
      <c r="L16" s="18">
        <f t="shared" si="3"/>
        <v>0.64583333333333326</v>
      </c>
      <c r="M16" s="18">
        <f t="shared" si="3"/>
        <v>0.65624999999999989</v>
      </c>
      <c r="N16" s="18">
        <f t="shared" si="3"/>
        <v>0.66666666666666652</v>
      </c>
      <c r="O16" s="18">
        <f t="shared" si="3"/>
        <v>0.67708333333333315</v>
      </c>
      <c r="P16" s="18">
        <f t="shared" si="3"/>
        <v>0.68749999999999978</v>
      </c>
      <c r="Q16" s="18">
        <f t="shared" si="3"/>
        <v>0.69791666666666641</v>
      </c>
      <c r="R16" s="18">
        <f t="shared" si="3"/>
        <v>0.70833333333333304</v>
      </c>
      <c r="S16" s="18">
        <f t="shared" si="3"/>
        <v>0.71874999999999967</v>
      </c>
      <c r="T16" s="18">
        <f t="shared" si="3"/>
        <v>0.7291666666666663</v>
      </c>
      <c r="U16" s="18">
        <f t="shared" si="3"/>
        <v>0.73958333333333293</v>
      </c>
      <c r="V16" s="18">
        <f t="shared" si="3"/>
        <v>0.74999999999999956</v>
      </c>
      <c r="W16" s="18">
        <f t="shared" si="3"/>
        <v>0.76041666666666619</v>
      </c>
      <c r="X16" s="18">
        <f t="shared" si="3"/>
        <v>0.77083333333333282</v>
      </c>
      <c r="Y16" s="18">
        <f t="shared" si="3"/>
        <v>0.78124999999999944</v>
      </c>
      <c r="Z16" s="18">
        <f t="shared" si="3"/>
        <v>0.79166666666666607</v>
      </c>
      <c r="AA16" s="18">
        <f t="shared" si="3"/>
        <v>0.8020833333333327</v>
      </c>
      <c r="AB16" s="18">
        <f t="shared" si="3"/>
        <v>0.81249999999999933</v>
      </c>
      <c r="AC16" s="18">
        <f t="shared" si="3"/>
        <v>0.82291666666666596</v>
      </c>
      <c r="AD16" s="34">
        <f t="shared" si="3"/>
        <v>0.83333333333333259</v>
      </c>
      <c r="AF16" s="35" t="s">
        <v>15</v>
      </c>
      <c r="AG16" s="36"/>
    </row>
    <row r="17" spans="1:33" x14ac:dyDescent="0.25">
      <c r="A17" s="21" t="str">
        <f>TEXT(B17,"TTT")</f>
        <v>Sa</v>
      </c>
      <c r="B17" s="37">
        <f>B9</f>
        <v>0</v>
      </c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F17" s="38">
        <f>(COUNT(C9:AD9,C17:AD17)-FREQUENCY((C9:AD9,C17:AD17),ROUNDDOWN($Z$2/2,0)))/4</f>
        <v>0</v>
      </c>
      <c r="AG17" s="39"/>
    </row>
    <row r="18" spans="1:33" x14ac:dyDescent="0.25">
      <c r="A18" s="25" t="str">
        <f>TEXT(B18,"TTT")</f>
        <v>So</v>
      </c>
      <c r="B18" s="26">
        <f>B17+1</f>
        <v>1</v>
      </c>
      <c r="C18" s="2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F18" s="38">
        <f>(COUNT(C10:AD10,C18:AD18)-FREQUENCY((C10:AD10,C18:AD18),ROUNDDOWN($Z$2/2,0)))/4</f>
        <v>0</v>
      </c>
      <c r="AG18" s="39"/>
    </row>
    <row r="19" spans="1:33" x14ac:dyDescent="0.25">
      <c r="A19" s="25" t="str">
        <f>TEXT(B19,"TTT")</f>
        <v>Mo</v>
      </c>
      <c r="B19" s="26">
        <f>B18+1</f>
        <v>2</v>
      </c>
      <c r="C19" s="2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F19" s="38">
        <f>(COUNT(C11:AD11,C19:AD19)-FREQUENCY((C11:AD11,C19:AD19),ROUNDDOWN($Z$2/2,0)))/4</f>
        <v>0</v>
      </c>
      <c r="AG19" s="39"/>
    </row>
    <row r="20" spans="1:33" x14ac:dyDescent="0.25">
      <c r="A20" s="25" t="str">
        <f>TEXT(B20,"TTT")</f>
        <v>Di</v>
      </c>
      <c r="B20" s="26">
        <f>B19+1</f>
        <v>3</v>
      </c>
      <c r="C20" s="2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F20" s="38">
        <f>(COUNT(C12:AD12,C20:AD20)-FREQUENCY((C12:AD12,C20:AD20),ROUNDDOWN($Z$2/2,0)))/4</f>
        <v>0</v>
      </c>
      <c r="AG20" s="39"/>
    </row>
    <row r="21" spans="1:33" ht="13.5" thickBot="1" x14ac:dyDescent="0.35">
      <c r="A21" s="29" t="str">
        <f>TEXT(B21,"TTT")</f>
        <v>Mi</v>
      </c>
      <c r="B21" s="30">
        <f>B20+1</f>
        <v>4</v>
      </c>
      <c r="C21" s="2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F21" s="38">
        <f>(COUNT(C13:AD13,C21:AD21)-FREQUENCY((C13:AD13,C21:AD21),ROUNDDOWN($Z$2/2,0)))/4</f>
        <v>0</v>
      </c>
      <c r="AG21" s="40">
        <f>AVERAGE(AF17:AF21)</f>
        <v>0</v>
      </c>
    </row>
    <row r="23" spans="1:33" ht="13" x14ac:dyDescent="0.3">
      <c r="A23" s="3" t="s">
        <v>16</v>
      </c>
    </row>
    <row r="24" spans="1:33" x14ac:dyDescent="0.25">
      <c r="A24" t="s">
        <v>17</v>
      </c>
    </row>
    <row r="25" spans="1:33" x14ac:dyDescent="0.25">
      <c r="A25" t="s">
        <v>18</v>
      </c>
    </row>
    <row r="26" spans="1:33" x14ac:dyDescent="0.25">
      <c r="A26" t="s">
        <v>19</v>
      </c>
    </row>
    <row r="28" spans="1:33" x14ac:dyDescent="0.25">
      <c r="A28" t="s">
        <v>20</v>
      </c>
    </row>
    <row r="29" spans="1:33" x14ac:dyDescent="0.25">
      <c r="A29" t="s">
        <v>21</v>
      </c>
    </row>
    <row r="32" spans="1:33" ht="13" x14ac:dyDescent="0.3">
      <c r="B32" s="3" t="s">
        <v>22</v>
      </c>
    </row>
    <row r="34" spans="2:29" ht="15" customHeight="1" x14ac:dyDescent="0.25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</row>
    <row r="36" spans="2:29" x14ac:dyDescent="0.25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</row>
    <row r="38" spans="2:29" x14ac:dyDescent="0.25"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</row>
  </sheetData>
  <sheetProtection password="C51A" sheet="1" objects="1" scenarios="1" selectLockedCells="1"/>
  <mergeCells count="10">
    <mergeCell ref="B36:AC36"/>
    <mergeCell ref="B38:AC38"/>
    <mergeCell ref="Z1:AC1"/>
    <mergeCell ref="E5:G5"/>
    <mergeCell ref="I5:K5"/>
    <mergeCell ref="B34:AC34"/>
    <mergeCell ref="E3:K3"/>
    <mergeCell ref="E4:K4"/>
    <mergeCell ref="E2:K2"/>
    <mergeCell ref="Z3:AC3"/>
  </mergeCells>
  <phoneticPr fontId="1" type="noConversion"/>
  <conditionalFormatting sqref="C17:AD21 C9:AD13">
    <cfRule type="cellIs" dxfId="41" priority="1" stopIfTrue="1" operator="equal">
      <formula>""</formula>
    </cfRule>
    <cfRule type="cellIs" dxfId="40" priority="2" stopIfTrue="1" operator="equal">
      <formula>$Z$2</formula>
    </cfRule>
    <cfRule type="cellIs" dxfId="39" priority="3" stopIfTrue="1" operator="greaterThan">
      <formula>$Z$2/2</formula>
    </cfRule>
  </conditionalFormatting>
  <pageMargins left="0.25" right="0.17" top="0.49" bottom="0.49" header="0.17" footer="0.17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176AE-6B59-4D45-A23D-58FEB27E2EA6}">
  <sheetPr codeName="Tabelle7"/>
  <dimension ref="A1:AG38"/>
  <sheetViews>
    <sheetView workbookViewId="0">
      <selection activeCell="R2" sqref="R2"/>
    </sheetView>
  </sheetViews>
  <sheetFormatPr baseColWidth="10" defaultRowHeight="12.5" x14ac:dyDescent="0.25"/>
  <cols>
    <col min="1" max="1" width="5.1796875" customWidth="1"/>
    <col min="2" max="2" width="8.7265625" customWidth="1"/>
    <col min="3" max="30" width="4.54296875" customWidth="1"/>
    <col min="31" max="31" width="4.7265625" customWidth="1"/>
  </cols>
  <sheetData>
    <row r="1" spans="1:33" ht="18" x14ac:dyDescent="0.4">
      <c r="A1" s="1" t="s">
        <v>0</v>
      </c>
      <c r="U1" s="2" t="s">
        <v>1</v>
      </c>
      <c r="Z1" s="50"/>
      <c r="AA1" s="50"/>
      <c r="AB1" s="50"/>
      <c r="AC1" s="50"/>
    </row>
    <row r="2" spans="1:33" ht="18" customHeight="1" x14ac:dyDescent="0.3">
      <c r="A2" s="3" t="s">
        <v>2</v>
      </c>
      <c r="E2" s="56">
        <f>Gr3Woche1!E2</f>
        <v>0</v>
      </c>
      <c r="F2" s="56"/>
      <c r="G2" s="56"/>
      <c r="H2" s="56"/>
      <c r="I2" s="56"/>
      <c r="J2" s="56"/>
      <c r="K2" s="56"/>
      <c r="M2" s="2" t="s">
        <v>3</v>
      </c>
      <c r="R2" s="4"/>
      <c r="U2" s="2" t="s">
        <v>4</v>
      </c>
      <c r="Y2" s="5"/>
      <c r="Z2" s="4"/>
    </row>
    <row r="3" spans="1:33" ht="18" customHeight="1" x14ac:dyDescent="0.3">
      <c r="A3" s="3" t="s">
        <v>40</v>
      </c>
      <c r="E3" s="56">
        <f>Gr1Woche1!E3</f>
        <v>0</v>
      </c>
      <c r="F3" s="56"/>
      <c r="G3" s="56"/>
      <c r="H3" s="56"/>
      <c r="I3" s="56"/>
      <c r="J3" s="56"/>
      <c r="K3" s="56"/>
      <c r="M3" s="6" t="s">
        <v>5</v>
      </c>
      <c r="R3" s="7"/>
      <c r="U3" s="2" t="s">
        <v>6</v>
      </c>
      <c r="Z3" s="50"/>
      <c r="AA3" s="50"/>
      <c r="AB3" s="50"/>
      <c r="AC3" s="50"/>
    </row>
    <row r="4" spans="1:33" ht="18" customHeight="1" x14ac:dyDescent="0.3">
      <c r="A4" s="3" t="s">
        <v>7</v>
      </c>
      <c r="E4" s="53"/>
      <c r="F4" s="53"/>
      <c r="G4" s="53"/>
      <c r="H4" s="53"/>
      <c r="I4" s="53"/>
      <c r="J4" s="53"/>
      <c r="K4" s="53"/>
      <c r="M4" s="6" t="s">
        <v>8</v>
      </c>
      <c r="R4" s="7"/>
    </row>
    <row r="5" spans="1:33" ht="18" customHeight="1" x14ac:dyDescent="0.3">
      <c r="A5" s="3" t="s">
        <v>9</v>
      </c>
      <c r="D5" s="3" t="s">
        <v>10</v>
      </c>
      <c r="E5" s="51"/>
      <c r="F5" s="51"/>
      <c r="G5" s="51"/>
      <c r="H5" s="3" t="s">
        <v>11</v>
      </c>
      <c r="I5" s="52">
        <f>B13</f>
        <v>4</v>
      </c>
      <c r="J5" s="52"/>
      <c r="K5" s="52"/>
      <c r="M5" s="6" t="s">
        <v>12</v>
      </c>
      <c r="R5" s="7"/>
      <c r="U5" s="3" t="s">
        <v>13</v>
      </c>
      <c r="Z5" s="48">
        <f>R2+R3</f>
        <v>0</v>
      </c>
    </row>
    <row r="6" spans="1:33" ht="13" thickBot="1" x14ac:dyDescent="0.3"/>
    <row r="7" spans="1:33" ht="13" x14ac:dyDescent="0.3">
      <c r="A7" s="9"/>
      <c r="B7" s="10" t="s">
        <v>14</v>
      </c>
      <c r="C7" s="11">
        <v>0.25</v>
      </c>
      <c r="D7" s="12">
        <f t="shared" ref="D7:AD7" si="0">C8</f>
        <v>0.26041666666666669</v>
      </c>
      <c r="E7" s="12">
        <f t="shared" si="0"/>
        <v>0.27083333333333337</v>
      </c>
      <c r="F7" s="12">
        <f t="shared" si="0"/>
        <v>0.28125000000000006</v>
      </c>
      <c r="G7" s="12">
        <f t="shared" si="0"/>
        <v>0.29166666666666674</v>
      </c>
      <c r="H7" s="12">
        <f t="shared" si="0"/>
        <v>0.30208333333333343</v>
      </c>
      <c r="I7" s="12">
        <f t="shared" si="0"/>
        <v>0.31250000000000011</v>
      </c>
      <c r="J7" s="12">
        <f t="shared" si="0"/>
        <v>0.3229166666666668</v>
      </c>
      <c r="K7" s="12">
        <f t="shared" si="0"/>
        <v>0.33333333333333348</v>
      </c>
      <c r="L7" s="12">
        <f t="shared" si="0"/>
        <v>0.34375000000000017</v>
      </c>
      <c r="M7" s="12">
        <f t="shared" si="0"/>
        <v>0.35416666666666685</v>
      </c>
      <c r="N7" s="12">
        <f t="shared" si="0"/>
        <v>0.36458333333333354</v>
      </c>
      <c r="O7" s="12">
        <f t="shared" si="0"/>
        <v>0.37500000000000022</v>
      </c>
      <c r="P7" s="12">
        <f t="shared" si="0"/>
        <v>0.38541666666666691</v>
      </c>
      <c r="Q7" s="12">
        <f t="shared" si="0"/>
        <v>0.39583333333333359</v>
      </c>
      <c r="R7" s="12">
        <f t="shared" si="0"/>
        <v>0.40625000000000028</v>
      </c>
      <c r="S7" s="12">
        <f t="shared" si="0"/>
        <v>0.41666666666666696</v>
      </c>
      <c r="T7" s="12">
        <f t="shared" si="0"/>
        <v>0.42708333333333365</v>
      </c>
      <c r="U7" s="12">
        <f t="shared" si="0"/>
        <v>0.43750000000000033</v>
      </c>
      <c r="V7" s="12">
        <f t="shared" si="0"/>
        <v>0.44791666666666702</v>
      </c>
      <c r="W7" s="12">
        <f t="shared" si="0"/>
        <v>0.4583333333333337</v>
      </c>
      <c r="X7" s="12">
        <f t="shared" si="0"/>
        <v>0.46875000000000039</v>
      </c>
      <c r="Y7" s="13">
        <f t="shared" si="0"/>
        <v>0.47916666666666707</v>
      </c>
      <c r="Z7" s="12">
        <f t="shared" si="0"/>
        <v>0.48958333333333376</v>
      </c>
      <c r="AA7" s="12">
        <f t="shared" si="0"/>
        <v>0.50000000000000044</v>
      </c>
      <c r="AB7" s="12">
        <f t="shared" si="0"/>
        <v>0.51041666666666707</v>
      </c>
      <c r="AC7" s="12">
        <f t="shared" si="0"/>
        <v>0.5208333333333337</v>
      </c>
      <c r="AD7" s="14">
        <f t="shared" si="0"/>
        <v>0.53125000000000033</v>
      </c>
    </row>
    <row r="8" spans="1:33" ht="13.5" thickBot="1" x14ac:dyDescent="0.35">
      <c r="A8" s="15"/>
      <c r="B8" s="16" t="s">
        <v>11</v>
      </c>
      <c r="C8" s="17">
        <f t="shared" ref="C8:AD8" si="1">C7+1/96</f>
        <v>0.26041666666666669</v>
      </c>
      <c r="D8" s="18">
        <f t="shared" si="1"/>
        <v>0.27083333333333337</v>
      </c>
      <c r="E8" s="18">
        <f t="shared" si="1"/>
        <v>0.28125000000000006</v>
      </c>
      <c r="F8" s="18">
        <f t="shared" si="1"/>
        <v>0.29166666666666674</v>
      </c>
      <c r="G8" s="18">
        <f t="shared" si="1"/>
        <v>0.30208333333333343</v>
      </c>
      <c r="H8" s="18">
        <f t="shared" si="1"/>
        <v>0.31250000000000011</v>
      </c>
      <c r="I8" s="18">
        <f t="shared" si="1"/>
        <v>0.3229166666666668</v>
      </c>
      <c r="J8" s="18">
        <f t="shared" si="1"/>
        <v>0.33333333333333348</v>
      </c>
      <c r="K8" s="18">
        <f t="shared" si="1"/>
        <v>0.34375000000000017</v>
      </c>
      <c r="L8" s="18">
        <f t="shared" si="1"/>
        <v>0.35416666666666685</v>
      </c>
      <c r="M8" s="18">
        <f t="shared" si="1"/>
        <v>0.36458333333333354</v>
      </c>
      <c r="N8" s="18">
        <f t="shared" si="1"/>
        <v>0.37500000000000022</v>
      </c>
      <c r="O8" s="18">
        <f t="shared" si="1"/>
        <v>0.38541666666666691</v>
      </c>
      <c r="P8" s="18">
        <f t="shared" si="1"/>
        <v>0.39583333333333359</v>
      </c>
      <c r="Q8" s="18">
        <f t="shared" si="1"/>
        <v>0.40625000000000028</v>
      </c>
      <c r="R8" s="18">
        <f t="shared" si="1"/>
        <v>0.41666666666666696</v>
      </c>
      <c r="S8" s="18">
        <f t="shared" si="1"/>
        <v>0.42708333333333365</v>
      </c>
      <c r="T8" s="18">
        <f t="shared" si="1"/>
        <v>0.43750000000000033</v>
      </c>
      <c r="U8" s="18">
        <f t="shared" si="1"/>
        <v>0.44791666666666702</v>
      </c>
      <c r="V8" s="18">
        <f t="shared" si="1"/>
        <v>0.4583333333333337</v>
      </c>
      <c r="W8" s="18">
        <f t="shared" si="1"/>
        <v>0.46875000000000039</v>
      </c>
      <c r="X8" s="18">
        <f t="shared" si="1"/>
        <v>0.47916666666666707</v>
      </c>
      <c r="Y8" s="19">
        <f t="shared" si="1"/>
        <v>0.48958333333333376</v>
      </c>
      <c r="Z8" s="18">
        <f t="shared" si="1"/>
        <v>0.50000000000000044</v>
      </c>
      <c r="AA8" s="18">
        <f t="shared" si="1"/>
        <v>0.51041666666666707</v>
      </c>
      <c r="AB8" s="18">
        <f t="shared" si="1"/>
        <v>0.5208333333333337</v>
      </c>
      <c r="AC8" s="18">
        <f t="shared" si="1"/>
        <v>0.53125000000000033</v>
      </c>
      <c r="AD8" s="20">
        <f t="shared" si="1"/>
        <v>0.54166666666666696</v>
      </c>
    </row>
    <row r="9" spans="1:33" x14ac:dyDescent="0.25">
      <c r="A9" s="21" t="str">
        <f>TEXT(B9,"TTT")</f>
        <v>Sa</v>
      </c>
      <c r="B9" s="22">
        <f>E5</f>
        <v>0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</row>
    <row r="10" spans="1:33" x14ac:dyDescent="0.25">
      <c r="A10" s="25" t="str">
        <f>TEXT(B10,"TTT")</f>
        <v>So</v>
      </c>
      <c r="B10" s="26">
        <f>B9+1</f>
        <v>1</v>
      </c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</row>
    <row r="11" spans="1:33" x14ac:dyDescent="0.25">
      <c r="A11" s="25" t="str">
        <f>TEXT(B11,"TTT")</f>
        <v>Mo</v>
      </c>
      <c r="B11" s="26">
        <f>B10+1</f>
        <v>2</v>
      </c>
      <c r="C11" s="2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</row>
    <row r="12" spans="1:33" x14ac:dyDescent="0.25">
      <c r="A12" s="25" t="str">
        <f>TEXT(B12,"TTT")</f>
        <v>Di</v>
      </c>
      <c r="B12" s="26">
        <f>B11+1</f>
        <v>3</v>
      </c>
      <c r="C12" s="2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</row>
    <row r="13" spans="1:33" ht="13" thickBot="1" x14ac:dyDescent="0.3">
      <c r="A13" s="29" t="str">
        <f>TEXT(B13,"TTT")</f>
        <v>Mi</v>
      </c>
      <c r="B13" s="30">
        <f>B12+1</f>
        <v>4</v>
      </c>
      <c r="C13" s="2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</row>
    <row r="14" spans="1:33" ht="13" thickBot="1" x14ac:dyDescent="0.3"/>
    <row r="15" spans="1:33" ht="13" x14ac:dyDescent="0.3">
      <c r="A15" s="9"/>
      <c r="B15" s="10" t="s">
        <v>14</v>
      </c>
      <c r="C15" s="31">
        <f>AD8</f>
        <v>0.54166666666666696</v>
      </c>
      <c r="D15" s="12">
        <f t="shared" ref="D15:AD15" si="2">C16</f>
        <v>0.55208333333333359</v>
      </c>
      <c r="E15" s="12">
        <f t="shared" si="2"/>
        <v>0.56250000000000022</v>
      </c>
      <c r="F15" s="12">
        <f t="shared" si="2"/>
        <v>0.57291666666666685</v>
      </c>
      <c r="G15" s="12">
        <f t="shared" si="2"/>
        <v>0.58333333333333348</v>
      </c>
      <c r="H15" s="12">
        <f t="shared" si="2"/>
        <v>0.59375000000000011</v>
      </c>
      <c r="I15" s="12">
        <f t="shared" si="2"/>
        <v>0.60416666666666674</v>
      </c>
      <c r="J15" s="12">
        <f t="shared" si="2"/>
        <v>0.61458333333333337</v>
      </c>
      <c r="K15" s="12">
        <f t="shared" si="2"/>
        <v>0.625</v>
      </c>
      <c r="L15" s="12">
        <f t="shared" si="2"/>
        <v>0.63541666666666663</v>
      </c>
      <c r="M15" s="12">
        <f t="shared" si="2"/>
        <v>0.64583333333333326</v>
      </c>
      <c r="N15" s="12">
        <f t="shared" si="2"/>
        <v>0.65624999999999989</v>
      </c>
      <c r="O15" s="12">
        <f t="shared" si="2"/>
        <v>0.66666666666666652</v>
      </c>
      <c r="P15" s="12">
        <f t="shared" si="2"/>
        <v>0.67708333333333315</v>
      </c>
      <c r="Q15" s="12">
        <f t="shared" si="2"/>
        <v>0.68749999999999978</v>
      </c>
      <c r="R15" s="12">
        <f t="shared" si="2"/>
        <v>0.69791666666666641</v>
      </c>
      <c r="S15" s="12">
        <f t="shared" si="2"/>
        <v>0.70833333333333304</v>
      </c>
      <c r="T15" s="12">
        <f t="shared" si="2"/>
        <v>0.71874999999999967</v>
      </c>
      <c r="U15" s="12">
        <f t="shared" si="2"/>
        <v>0.7291666666666663</v>
      </c>
      <c r="V15" s="12">
        <f t="shared" si="2"/>
        <v>0.73958333333333293</v>
      </c>
      <c r="W15" s="12">
        <f t="shared" si="2"/>
        <v>0.74999999999999956</v>
      </c>
      <c r="X15" s="12">
        <f t="shared" si="2"/>
        <v>0.76041666666666619</v>
      </c>
      <c r="Y15" s="12">
        <f t="shared" si="2"/>
        <v>0.77083333333333282</v>
      </c>
      <c r="Z15" s="12">
        <f t="shared" si="2"/>
        <v>0.78124999999999944</v>
      </c>
      <c r="AA15" s="12">
        <f t="shared" si="2"/>
        <v>0.79166666666666607</v>
      </c>
      <c r="AB15" s="12">
        <f t="shared" si="2"/>
        <v>0.8020833333333327</v>
      </c>
      <c r="AC15" s="12">
        <f t="shared" si="2"/>
        <v>0.81249999999999933</v>
      </c>
      <c r="AD15" s="32">
        <f t="shared" si="2"/>
        <v>0.82291666666666596</v>
      </c>
    </row>
    <row r="16" spans="1:33" ht="13.5" thickBot="1" x14ac:dyDescent="0.35">
      <c r="A16" s="15"/>
      <c r="B16" s="16" t="s">
        <v>11</v>
      </c>
      <c r="C16" s="33">
        <f t="shared" ref="C16:AD16" si="3">C15+1/96</f>
        <v>0.55208333333333359</v>
      </c>
      <c r="D16" s="18">
        <f t="shared" si="3"/>
        <v>0.56250000000000022</v>
      </c>
      <c r="E16" s="18">
        <f t="shared" si="3"/>
        <v>0.57291666666666685</v>
      </c>
      <c r="F16" s="18">
        <f t="shared" si="3"/>
        <v>0.58333333333333348</v>
      </c>
      <c r="G16" s="18">
        <f t="shared" si="3"/>
        <v>0.59375000000000011</v>
      </c>
      <c r="H16" s="18">
        <f t="shared" si="3"/>
        <v>0.60416666666666674</v>
      </c>
      <c r="I16" s="18">
        <f t="shared" si="3"/>
        <v>0.61458333333333337</v>
      </c>
      <c r="J16" s="18">
        <f t="shared" si="3"/>
        <v>0.625</v>
      </c>
      <c r="K16" s="18">
        <f t="shared" si="3"/>
        <v>0.63541666666666663</v>
      </c>
      <c r="L16" s="18">
        <f t="shared" si="3"/>
        <v>0.64583333333333326</v>
      </c>
      <c r="M16" s="18">
        <f t="shared" si="3"/>
        <v>0.65624999999999989</v>
      </c>
      <c r="N16" s="18">
        <f t="shared" si="3"/>
        <v>0.66666666666666652</v>
      </c>
      <c r="O16" s="18">
        <f t="shared" si="3"/>
        <v>0.67708333333333315</v>
      </c>
      <c r="P16" s="18">
        <f t="shared" si="3"/>
        <v>0.68749999999999978</v>
      </c>
      <c r="Q16" s="18">
        <f t="shared" si="3"/>
        <v>0.69791666666666641</v>
      </c>
      <c r="R16" s="18">
        <f t="shared" si="3"/>
        <v>0.70833333333333304</v>
      </c>
      <c r="S16" s="18">
        <f t="shared" si="3"/>
        <v>0.71874999999999967</v>
      </c>
      <c r="T16" s="18">
        <f t="shared" si="3"/>
        <v>0.7291666666666663</v>
      </c>
      <c r="U16" s="18">
        <f t="shared" si="3"/>
        <v>0.73958333333333293</v>
      </c>
      <c r="V16" s="18">
        <f t="shared" si="3"/>
        <v>0.74999999999999956</v>
      </c>
      <c r="W16" s="18">
        <f t="shared" si="3"/>
        <v>0.76041666666666619</v>
      </c>
      <c r="X16" s="18">
        <f t="shared" si="3"/>
        <v>0.77083333333333282</v>
      </c>
      <c r="Y16" s="18">
        <f t="shared" si="3"/>
        <v>0.78124999999999944</v>
      </c>
      <c r="Z16" s="18">
        <f t="shared" si="3"/>
        <v>0.79166666666666607</v>
      </c>
      <c r="AA16" s="18">
        <f t="shared" si="3"/>
        <v>0.8020833333333327</v>
      </c>
      <c r="AB16" s="18">
        <f t="shared" si="3"/>
        <v>0.81249999999999933</v>
      </c>
      <c r="AC16" s="18">
        <f t="shared" si="3"/>
        <v>0.82291666666666596</v>
      </c>
      <c r="AD16" s="34">
        <f t="shared" si="3"/>
        <v>0.83333333333333259</v>
      </c>
      <c r="AF16" s="35" t="s">
        <v>15</v>
      </c>
      <c r="AG16" s="36"/>
    </row>
    <row r="17" spans="1:33" x14ac:dyDescent="0.25">
      <c r="A17" s="21" t="str">
        <f>TEXT(B17,"TTT")</f>
        <v>Sa</v>
      </c>
      <c r="B17" s="37">
        <f>B9</f>
        <v>0</v>
      </c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F17" s="38">
        <f>(COUNT(C9:AD9,C17:AD17)-FREQUENCY((C9:AD9,C17:AD17),ROUNDDOWN($Z$2/2,0)))/4</f>
        <v>0</v>
      </c>
      <c r="AG17" s="39"/>
    </row>
    <row r="18" spans="1:33" x14ac:dyDescent="0.25">
      <c r="A18" s="25" t="str">
        <f>TEXT(B18,"TTT")</f>
        <v>So</v>
      </c>
      <c r="B18" s="26">
        <f>B17+1</f>
        <v>1</v>
      </c>
      <c r="C18" s="2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F18" s="38">
        <f>(COUNT(C10:AD10,C18:AD18)-FREQUENCY((C10:AD10,C18:AD18),ROUNDDOWN($Z$2/2,0)))/4</f>
        <v>0</v>
      </c>
      <c r="AG18" s="39"/>
    </row>
    <row r="19" spans="1:33" x14ac:dyDescent="0.25">
      <c r="A19" s="25" t="str">
        <f>TEXT(B19,"TTT")</f>
        <v>Mo</v>
      </c>
      <c r="B19" s="26">
        <f>B18+1</f>
        <v>2</v>
      </c>
      <c r="C19" s="2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F19" s="38">
        <f>(COUNT(C11:AD11,C19:AD19)-FREQUENCY((C11:AD11,C19:AD19),ROUNDDOWN($Z$2/2,0)))/4</f>
        <v>0</v>
      </c>
      <c r="AG19" s="39"/>
    </row>
    <row r="20" spans="1:33" x14ac:dyDescent="0.25">
      <c r="A20" s="25" t="str">
        <f>TEXT(B20,"TTT")</f>
        <v>Di</v>
      </c>
      <c r="B20" s="26">
        <f>B19+1</f>
        <v>3</v>
      </c>
      <c r="C20" s="2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F20" s="38">
        <f>(COUNT(C12:AD12,C20:AD20)-FREQUENCY((C12:AD12,C20:AD20),ROUNDDOWN($Z$2/2,0)))/4</f>
        <v>0</v>
      </c>
      <c r="AG20" s="39"/>
    </row>
    <row r="21" spans="1:33" ht="13.5" thickBot="1" x14ac:dyDescent="0.35">
      <c r="A21" s="29" t="str">
        <f>TEXT(B21,"TTT")</f>
        <v>Mi</v>
      </c>
      <c r="B21" s="30">
        <f>B20+1</f>
        <v>4</v>
      </c>
      <c r="C21" s="2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F21" s="38">
        <f>(COUNT(C13:AD13,C21:AD21)-FREQUENCY((C13:AD13,C21:AD21),ROUNDDOWN($Z$2/2,0)))/4</f>
        <v>0</v>
      </c>
      <c r="AG21" s="40">
        <f>AVERAGE(AF17:AF21)</f>
        <v>0</v>
      </c>
    </row>
    <row r="23" spans="1:33" ht="13" x14ac:dyDescent="0.3">
      <c r="A23" s="3" t="s">
        <v>16</v>
      </c>
    </row>
    <row r="24" spans="1:33" x14ac:dyDescent="0.25">
      <c r="A24" t="s">
        <v>17</v>
      </c>
    </row>
    <row r="25" spans="1:33" x14ac:dyDescent="0.25">
      <c r="A25" t="s">
        <v>18</v>
      </c>
    </row>
    <row r="26" spans="1:33" x14ac:dyDescent="0.25">
      <c r="A26" t="s">
        <v>19</v>
      </c>
    </row>
    <row r="28" spans="1:33" x14ac:dyDescent="0.25">
      <c r="A28" t="s">
        <v>20</v>
      </c>
    </row>
    <row r="29" spans="1:33" x14ac:dyDescent="0.25">
      <c r="A29" t="s">
        <v>21</v>
      </c>
    </row>
    <row r="32" spans="1:33" ht="13" x14ac:dyDescent="0.3">
      <c r="B32" s="3" t="s">
        <v>22</v>
      </c>
    </row>
    <row r="34" spans="2:29" ht="15" customHeight="1" x14ac:dyDescent="0.25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</row>
    <row r="36" spans="2:29" x14ac:dyDescent="0.25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</row>
    <row r="38" spans="2:29" x14ac:dyDescent="0.25"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</row>
  </sheetData>
  <sheetProtection password="C51A" sheet="1" objects="1" scenarios="1" selectLockedCells="1"/>
  <mergeCells count="10">
    <mergeCell ref="B36:AC36"/>
    <mergeCell ref="B38:AC38"/>
    <mergeCell ref="Z1:AC1"/>
    <mergeCell ref="E5:G5"/>
    <mergeCell ref="I5:K5"/>
    <mergeCell ref="B34:AC34"/>
    <mergeCell ref="E3:K3"/>
    <mergeCell ref="E4:K4"/>
    <mergeCell ref="E2:K2"/>
    <mergeCell ref="Z3:AC3"/>
  </mergeCells>
  <phoneticPr fontId="1" type="noConversion"/>
  <conditionalFormatting sqref="C17:AD21 C9:AD13">
    <cfRule type="cellIs" dxfId="38" priority="1" stopIfTrue="1" operator="equal">
      <formula>""</formula>
    </cfRule>
    <cfRule type="cellIs" dxfId="37" priority="2" stopIfTrue="1" operator="equal">
      <formula>$Z$2</formula>
    </cfRule>
    <cfRule type="cellIs" dxfId="36" priority="3" stopIfTrue="1" operator="greaterThan">
      <formula>$Z$2/2</formula>
    </cfRule>
  </conditionalFormatting>
  <pageMargins left="0.25" right="0.17" top="0.49" bottom="0.49" header="0.17" footer="0.17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AF583-389A-49D9-B583-8216859EB8DE}">
  <sheetPr codeName="Tabelle8"/>
  <dimension ref="A1:AG38"/>
  <sheetViews>
    <sheetView workbookViewId="0">
      <selection activeCell="E5" sqref="E5:G5"/>
    </sheetView>
  </sheetViews>
  <sheetFormatPr baseColWidth="10" defaultRowHeight="12.5" x14ac:dyDescent="0.25"/>
  <cols>
    <col min="1" max="1" width="5.1796875" customWidth="1"/>
    <col min="2" max="2" width="8.7265625" customWidth="1"/>
    <col min="3" max="30" width="4.54296875" customWidth="1"/>
    <col min="31" max="31" width="4.7265625" customWidth="1"/>
  </cols>
  <sheetData>
    <row r="1" spans="1:33" ht="18" x14ac:dyDescent="0.4">
      <c r="A1" s="1" t="s">
        <v>0</v>
      </c>
      <c r="U1" s="2" t="s">
        <v>1</v>
      </c>
      <c r="Z1" s="50"/>
      <c r="AA1" s="50"/>
      <c r="AB1" s="50"/>
      <c r="AC1" s="50"/>
    </row>
    <row r="2" spans="1:33" ht="18" customHeight="1" x14ac:dyDescent="0.3">
      <c r="A2" s="3" t="s">
        <v>2</v>
      </c>
      <c r="E2" s="56">
        <f>Gr3Woche1!E2</f>
        <v>0</v>
      </c>
      <c r="F2" s="56"/>
      <c r="G2" s="56"/>
      <c r="H2" s="56"/>
      <c r="I2" s="56"/>
      <c r="J2" s="56"/>
      <c r="K2" s="56"/>
      <c r="M2" s="2" t="s">
        <v>3</v>
      </c>
      <c r="R2" s="4"/>
      <c r="U2" s="2" t="s">
        <v>4</v>
      </c>
      <c r="Y2" s="5"/>
      <c r="Z2" s="4"/>
    </row>
    <row r="3" spans="1:33" ht="18" customHeight="1" x14ac:dyDescent="0.3">
      <c r="A3" s="3" t="s">
        <v>40</v>
      </c>
      <c r="E3" s="57">
        <f>Gr2Woche1!E3</f>
        <v>0</v>
      </c>
      <c r="F3" s="57"/>
      <c r="G3" s="57"/>
      <c r="H3" s="57"/>
      <c r="I3" s="57"/>
      <c r="J3" s="57"/>
      <c r="K3" s="57"/>
      <c r="M3" s="6" t="s">
        <v>5</v>
      </c>
      <c r="R3" s="7"/>
      <c r="U3" s="2" t="s">
        <v>6</v>
      </c>
      <c r="Z3" s="50"/>
      <c r="AA3" s="50"/>
      <c r="AB3" s="50"/>
      <c r="AC3" s="50"/>
    </row>
    <row r="4" spans="1:33" ht="18" customHeight="1" x14ac:dyDescent="0.3">
      <c r="A4" s="3" t="s">
        <v>7</v>
      </c>
      <c r="E4" s="53"/>
      <c r="F4" s="53"/>
      <c r="G4" s="53"/>
      <c r="H4" s="53"/>
      <c r="I4" s="53"/>
      <c r="J4" s="53"/>
      <c r="K4" s="53"/>
      <c r="M4" s="6" t="s">
        <v>8</v>
      </c>
      <c r="R4" s="7"/>
    </row>
    <row r="5" spans="1:33" ht="18" customHeight="1" x14ac:dyDescent="0.3">
      <c r="A5" s="3" t="s">
        <v>9</v>
      </c>
      <c r="D5" s="3" t="s">
        <v>10</v>
      </c>
      <c r="E5" s="55">
        <f>Gr1Woche2!E5</f>
        <v>0</v>
      </c>
      <c r="F5" s="55"/>
      <c r="G5" s="55"/>
      <c r="H5" s="3" t="s">
        <v>11</v>
      </c>
      <c r="I5" s="52">
        <f>B13</f>
        <v>4</v>
      </c>
      <c r="J5" s="52"/>
      <c r="K5" s="52"/>
      <c r="M5" s="6" t="s">
        <v>12</v>
      </c>
      <c r="R5" s="7"/>
      <c r="U5" s="3" t="s">
        <v>13</v>
      </c>
      <c r="Z5" s="48">
        <f>R2+R3</f>
        <v>0</v>
      </c>
    </row>
    <row r="6" spans="1:33" ht="13" thickBot="1" x14ac:dyDescent="0.3"/>
    <row r="7" spans="1:33" ht="13" x14ac:dyDescent="0.3">
      <c r="A7" s="9"/>
      <c r="B7" s="10" t="s">
        <v>14</v>
      </c>
      <c r="C7" s="11">
        <v>0.25</v>
      </c>
      <c r="D7" s="12">
        <f t="shared" ref="D7:AD7" si="0">C8</f>
        <v>0.26041666666666669</v>
      </c>
      <c r="E7" s="12">
        <f t="shared" si="0"/>
        <v>0.27083333333333337</v>
      </c>
      <c r="F7" s="12">
        <f t="shared" si="0"/>
        <v>0.28125000000000006</v>
      </c>
      <c r="G7" s="12">
        <f t="shared" si="0"/>
        <v>0.29166666666666674</v>
      </c>
      <c r="H7" s="12">
        <f t="shared" si="0"/>
        <v>0.30208333333333343</v>
      </c>
      <c r="I7" s="12">
        <f t="shared" si="0"/>
        <v>0.31250000000000011</v>
      </c>
      <c r="J7" s="12">
        <f t="shared" si="0"/>
        <v>0.3229166666666668</v>
      </c>
      <c r="K7" s="12">
        <f t="shared" si="0"/>
        <v>0.33333333333333348</v>
      </c>
      <c r="L7" s="12">
        <f t="shared" si="0"/>
        <v>0.34375000000000017</v>
      </c>
      <c r="M7" s="12">
        <f t="shared" si="0"/>
        <v>0.35416666666666685</v>
      </c>
      <c r="N7" s="12">
        <f t="shared" si="0"/>
        <v>0.36458333333333354</v>
      </c>
      <c r="O7" s="12">
        <f t="shared" si="0"/>
        <v>0.37500000000000022</v>
      </c>
      <c r="P7" s="12">
        <f t="shared" si="0"/>
        <v>0.38541666666666691</v>
      </c>
      <c r="Q7" s="12">
        <f t="shared" si="0"/>
        <v>0.39583333333333359</v>
      </c>
      <c r="R7" s="12">
        <f t="shared" si="0"/>
        <v>0.40625000000000028</v>
      </c>
      <c r="S7" s="12">
        <f t="shared" si="0"/>
        <v>0.41666666666666696</v>
      </c>
      <c r="T7" s="12">
        <f t="shared" si="0"/>
        <v>0.42708333333333365</v>
      </c>
      <c r="U7" s="12">
        <f t="shared" si="0"/>
        <v>0.43750000000000033</v>
      </c>
      <c r="V7" s="12">
        <f t="shared" si="0"/>
        <v>0.44791666666666702</v>
      </c>
      <c r="W7" s="12">
        <f t="shared" si="0"/>
        <v>0.4583333333333337</v>
      </c>
      <c r="X7" s="12">
        <f t="shared" si="0"/>
        <v>0.46875000000000039</v>
      </c>
      <c r="Y7" s="13">
        <f t="shared" si="0"/>
        <v>0.47916666666666707</v>
      </c>
      <c r="Z7" s="12">
        <f t="shared" si="0"/>
        <v>0.48958333333333376</v>
      </c>
      <c r="AA7" s="12">
        <f t="shared" si="0"/>
        <v>0.50000000000000044</v>
      </c>
      <c r="AB7" s="12">
        <f t="shared" si="0"/>
        <v>0.51041666666666707</v>
      </c>
      <c r="AC7" s="12">
        <f t="shared" si="0"/>
        <v>0.5208333333333337</v>
      </c>
      <c r="AD7" s="14">
        <f t="shared" si="0"/>
        <v>0.53125000000000033</v>
      </c>
    </row>
    <row r="8" spans="1:33" ht="13.5" thickBot="1" x14ac:dyDescent="0.35">
      <c r="A8" s="15"/>
      <c r="B8" s="16" t="s">
        <v>11</v>
      </c>
      <c r="C8" s="17">
        <f t="shared" ref="C8:AD8" si="1">C7+1/96</f>
        <v>0.26041666666666669</v>
      </c>
      <c r="D8" s="18">
        <f t="shared" si="1"/>
        <v>0.27083333333333337</v>
      </c>
      <c r="E8" s="18">
        <f t="shared" si="1"/>
        <v>0.28125000000000006</v>
      </c>
      <c r="F8" s="18">
        <f t="shared" si="1"/>
        <v>0.29166666666666674</v>
      </c>
      <c r="G8" s="18">
        <f t="shared" si="1"/>
        <v>0.30208333333333343</v>
      </c>
      <c r="H8" s="18">
        <f t="shared" si="1"/>
        <v>0.31250000000000011</v>
      </c>
      <c r="I8" s="18">
        <f t="shared" si="1"/>
        <v>0.3229166666666668</v>
      </c>
      <c r="J8" s="18">
        <f t="shared" si="1"/>
        <v>0.33333333333333348</v>
      </c>
      <c r="K8" s="18">
        <f t="shared" si="1"/>
        <v>0.34375000000000017</v>
      </c>
      <c r="L8" s="18">
        <f t="shared" si="1"/>
        <v>0.35416666666666685</v>
      </c>
      <c r="M8" s="18">
        <f t="shared" si="1"/>
        <v>0.36458333333333354</v>
      </c>
      <c r="N8" s="18">
        <f t="shared" si="1"/>
        <v>0.37500000000000022</v>
      </c>
      <c r="O8" s="18">
        <f t="shared" si="1"/>
        <v>0.38541666666666691</v>
      </c>
      <c r="P8" s="18">
        <f t="shared" si="1"/>
        <v>0.39583333333333359</v>
      </c>
      <c r="Q8" s="18">
        <f t="shared" si="1"/>
        <v>0.40625000000000028</v>
      </c>
      <c r="R8" s="18">
        <f t="shared" si="1"/>
        <v>0.41666666666666696</v>
      </c>
      <c r="S8" s="18">
        <f t="shared" si="1"/>
        <v>0.42708333333333365</v>
      </c>
      <c r="T8" s="18">
        <f t="shared" si="1"/>
        <v>0.43750000000000033</v>
      </c>
      <c r="U8" s="18">
        <f t="shared" si="1"/>
        <v>0.44791666666666702</v>
      </c>
      <c r="V8" s="18">
        <f t="shared" si="1"/>
        <v>0.4583333333333337</v>
      </c>
      <c r="W8" s="18">
        <f t="shared" si="1"/>
        <v>0.46875000000000039</v>
      </c>
      <c r="X8" s="18">
        <f t="shared" si="1"/>
        <v>0.47916666666666707</v>
      </c>
      <c r="Y8" s="19">
        <f t="shared" si="1"/>
        <v>0.48958333333333376</v>
      </c>
      <c r="Z8" s="18">
        <f t="shared" si="1"/>
        <v>0.50000000000000044</v>
      </c>
      <c r="AA8" s="18">
        <f t="shared" si="1"/>
        <v>0.51041666666666707</v>
      </c>
      <c r="AB8" s="18">
        <f t="shared" si="1"/>
        <v>0.5208333333333337</v>
      </c>
      <c r="AC8" s="18">
        <f t="shared" si="1"/>
        <v>0.53125000000000033</v>
      </c>
      <c r="AD8" s="20">
        <f t="shared" si="1"/>
        <v>0.54166666666666696</v>
      </c>
    </row>
    <row r="9" spans="1:33" x14ac:dyDescent="0.25">
      <c r="A9" s="21" t="str">
        <f>TEXT(B9,"TTT")</f>
        <v>Sa</v>
      </c>
      <c r="B9" s="22">
        <f>E5</f>
        <v>0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</row>
    <row r="10" spans="1:33" x14ac:dyDescent="0.25">
      <c r="A10" s="25" t="str">
        <f>TEXT(B10,"TTT")</f>
        <v>So</v>
      </c>
      <c r="B10" s="26">
        <f>B9+1</f>
        <v>1</v>
      </c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</row>
    <row r="11" spans="1:33" x14ac:dyDescent="0.25">
      <c r="A11" s="25" t="str">
        <f>TEXT(B11,"TTT")</f>
        <v>Mo</v>
      </c>
      <c r="B11" s="26">
        <f>B10+1</f>
        <v>2</v>
      </c>
      <c r="C11" s="2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</row>
    <row r="12" spans="1:33" x14ac:dyDescent="0.25">
      <c r="A12" s="25" t="str">
        <f>TEXT(B12,"TTT")</f>
        <v>Di</v>
      </c>
      <c r="B12" s="26">
        <f>B11+1</f>
        <v>3</v>
      </c>
      <c r="C12" s="2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</row>
    <row r="13" spans="1:33" ht="13" thickBot="1" x14ac:dyDescent="0.3">
      <c r="A13" s="29" t="str">
        <f>TEXT(B13,"TTT")</f>
        <v>Mi</v>
      </c>
      <c r="B13" s="30">
        <f>B12+1</f>
        <v>4</v>
      </c>
      <c r="C13" s="2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</row>
    <row r="14" spans="1:33" ht="13" thickBot="1" x14ac:dyDescent="0.3"/>
    <row r="15" spans="1:33" ht="13" x14ac:dyDescent="0.3">
      <c r="A15" s="9"/>
      <c r="B15" s="10" t="s">
        <v>14</v>
      </c>
      <c r="C15" s="31">
        <f>AD8</f>
        <v>0.54166666666666696</v>
      </c>
      <c r="D15" s="12">
        <f t="shared" ref="D15:AD15" si="2">C16</f>
        <v>0.55208333333333359</v>
      </c>
      <c r="E15" s="12">
        <f t="shared" si="2"/>
        <v>0.56250000000000022</v>
      </c>
      <c r="F15" s="12">
        <f t="shared" si="2"/>
        <v>0.57291666666666685</v>
      </c>
      <c r="G15" s="12">
        <f t="shared" si="2"/>
        <v>0.58333333333333348</v>
      </c>
      <c r="H15" s="12">
        <f t="shared" si="2"/>
        <v>0.59375000000000011</v>
      </c>
      <c r="I15" s="12">
        <f t="shared" si="2"/>
        <v>0.60416666666666674</v>
      </c>
      <c r="J15" s="12">
        <f t="shared" si="2"/>
        <v>0.61458333333333337</v>
      </c>
      <c r="K15" s="12">
        <f t="shared" si="2"/>
        <v>0.625</v>
      </c>
      <c r="L15" s="12">
        <f t="shared" si="2"/>
        <v>0.63541666666666663</v>
      </c>
      <c r="M15" s="12">
        <f t="shared" si="2"/>
        <v>0.64583333333333326</v>
      </c>
      <c r="N15" s="12">
        <f t="shared" si="2"/>
        <v>0.65624999999999989</v>
      </c>
      <c r="O15" s="12">
        <f t="shared" si="2"/>
        <v>0.66666666666666652</v>
      </c>
      <c r="P15" s="12">
        <f t="shared" si="2"/>
        <v>0.67708333333333315</v>
      </c>
      <c r="Q15" s="12">
        <f t="shared" si="2"/>
        <v>0.68749999999999978</v>
      </c>
      <c r="R15" s="12">
        <f t="shared" si="2"/>
        <v>0.69791666666666641</v>
      </c>
      <c r="S15" s="12">
        <f t="shared" si="2"/>
        <v>0.70833333333333304</v>
      </c>
      <c r="T15" s="12">
        <f t="shared" si="2"/>
        <v>0.71874999999999967</v>
      </c>
      <c r="U15" s="12">
        <f t="shared" si="2"/>
        <v>0.7291666666666663</v>
      </c>
      <c r="V15" s="12">
        <f t="shared" si="2"/>
        <v>0.73958333333333293</v>
      </c>
      <c r="W15" s="12">
        <f t="shared" si="2"/>
        <v>0.74999999999999956</v>
      </c>
      <c r="X15" s="12">
        <f t="shared" si="2"/>
        <v>0.76041666666666619</v>
      </c>
      <c r="Y15" s="12">
        <f t="shared" si="2"/>
        <v>0.77083333333333282</v>
      </c>
      <c r="Z15" s="12">
        <f t="shared" si="2"/>
        <v>0.78124999999999944</v>
      </c>
      <c r="AA15" s="12">
        <f t="shared" si="2"/>
        <v>0.79166666666666607</v>
      </c>
      <c r="AB15" s="12">
        <f t="shared" si="2"/>
        <v>0.8020833333333327</v>
      </c>
      <c r="AC15" s="12">
        <f t="shared" si="2"/>
        <v>0.81249999999999933</v>
      </c>
      <c r="AD15" s="32">
        <f t="shared" si="2"/>
        <v>0.82291666666666596</v>
      </c>
    </row>
    <row r="16" spans="1:33" ht="13.5" thickBot="1" x14ac:dyDescent="0.35">
      <c r="A16" s="15"/>
      <c r="B16" s="16" t="s">
        <v>11</v>
      </c>
      <c r="C16" s="33">
        <f t="shared" ref="C16:AD16" si="3">C15+1/96</f>
        <v>0.55208333333333359</v>
      </c>
      <c r="D16" s="18">
        <f t="shared" si="3"/>
        <v>0.56250000000000022</v>
      </c>
      <c r="E16" s="18">
        <f t="shared" si="3"/>
        <v>0.57291666666666685</v>
      </c>
      <c r="F16" s="18">
        <f t="shared" si="3"/>
        <v>0.58333333333333348</v>
      </c>
      <c r="G16" s="18">
        <f t="shared" si="3"/>
        <v>0.59375000000000011</v>
      </c>
      <c r="H16" s="18">
        <f t="shared" si="3"/>
        <v>0.60416666666666674</v>
      </c>
      <c r="I16" s="18">
        <f t="shared" si="3"/>
        <v>0.61458333333333337</v>
      </c>
      <c r="J16" s="18">
        <f t="shared" si="3"/>
        <v>0.625</v>
      </c>
      <c r="K16" s="18">
        <f t="shared" si="3"/>
        <v>0.63541666666666663</v>
      </c>
      <c r="L16" s="18">
        <f t="shared" si="3"/>
        <v>0.64583333333333326</v>
      </c>
      <c r="M16" s="18">
        <f t="shared" si="3"/>
        <v>0.65624999999999989</v>
      </c>
      <c r="N16" s="18">
        <f t="shared" si="3"/>
        <v>0.66666666666666652</v>
      </c>
      <c r="O16" s="18">
        <f t="shared" si="3"/>
        <v>0.67708333333333315</v>
      </c>
      <c r="P16" s="18">
        <f t="shared" si="3"/>
        <v>0.68749999999999978</v>
      </c>
      <c r="Q16" s="18">
        <f t="shared" si="3"/>
        <v>0.69791666666666641</v>
      </c>
      <c r="R16" s="18">
        <f t="shared" si="3"/>
        <v>0.70833333333333304</v>
      </c>
      <c r="S16" s="18">
        <f t="shared" si="3"/>
        <v>0.71874999999999967</v>
      </c>
      <c r="T16" s="18">
        <f t="shared" si="3"/>
        <v>0.7291666666666663</v>
      </c>
      <c r="U16" s="18">
        <f t="shared" si="3"/>
        <v>0.73958333333333293</v>
      </c>
      <c r="V16" s="18">
        <f t="shared" si="3"/>
        <v>0.74999999999999956</v>
      </c>
      <c r="W16" s="18">
        <f t="shared" si="3"/>
        <v>0.76041666666666619</v>
      </c>
      <c r="X16" s="18">
        <f t="shared" si="3"/>
        <v>0.77083333333333282</v>
      </c>
      <c r="Y16" s="18">
        <f t="shared" si="3"/>
        <v>0.78124999999999944</v>
      </c>
      <c r="Z16" s="18">
        <f t="shared" si="3"/>
        <v>0.79166666666666607</v>
      </c>
      <c r="AA16" s="18">
        <f t="shared" si="3"/>
        <v>0.8020833333333327</v>
      </c>
      <c r="AB16" s="18">
        <f t="shared" si="3"/>
        <v>0.81249999999999933</v>
      </c>
      <c r="AC16" s="18">
        <f t="shared" si="3"/>
        <v>0.82291666666666596</v>
      </c>
      <c r="AD16" s="34">
        <f t="shared" si="3"/>
        <v>0.83333333333333259</v>
      </c>
      <c r="AF16" s="35" t="s">
        <v>15</v>
      </c>
      <c r="AG16" s="36"/>
    </row>
    <row r="17" spans="1:33" x14ac:dyDescent="0.25">
      <c r="A17" s="21" t="str">
        <f>TEXT(B17,"TTT")</f>
        <v>Sa</v>
      </c>
      <c r="B17" s="37">
        <f>B9</f>
        <v>0</v>
      </c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F17" s="38">
        <f>(COUNT(C9:AD9,C17:AD17)-FREQUENCY((C9:AD9,C17:AD17),ROUNDDOWN($Z$2/2,0)))/4</f>
        <v>0</v>
      </c>
      <c r="AG17" s="39"/>
    </row>
    <row r="18" spans="1:33" x14ac:dyDescent="0.25">
      <c r="A18" s="25" t="str">
        <f>TEXT(B18,"TTT")</f>
        <v>So</v>
      </c>
      <c r="B18" s="26">
        <f>B17+1</f>
        <v>1</v>
      </c>
      <c r="C18" s="2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F18" s="38">
        <f>(COUNT(C10:AD10,C18:AD18)-FREQUENCY((C10:AD10,C18:AD18),ROUNDDOWN($Z$2/2,0)))/4</f>
        <v>0</v>
      </c>
      <c r="AG18" s="39"/>
    </row>
    <row r="19" spans="1:33" x14ac:dyDescent="0.25">
      <c r="A19" s="25" t="str">
        <f>TEXT(B19,"TTT")</f>
        <v>Mo</v>
      </c>
      <c r="B19" s="26">
        <f>B18+1</f>
        <v>2</v>
      </c>
      <c r="C19" s="2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F19" s="38">
        <f>(COUNT(C11:AD11,C19:AD19)-FREQUENCY((C11:AD11,C19:AD19),ROUNDDOWN($Z$2/2,0)))/4</f>
        <v>0</v>
      </c>
      <c r="AG19" s="39"/>
    </row>
    <row r="20" spans="1:33" x14ac:dyDescent="0.25">
      <c r="A20" s="25" t="str">
        <f>TEXT(B20,"TTT")</f>
        <v>Di</v>
      </c>
      <c r="B20" s="26">
        <f>B19+1</f>
        <v>3</v>
      </c>
      <c r="C20" s="2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F20" s="38">
        <f>(COUNT(C12:AD12,C20:AD20)-FREQUENCY((C12:AD12,C20:AD20),ROUNDDOWN($Z$2/2,0)))/4</f>
        <v>0</v>
      </c>
      <c r="AG20" s="39"/>
    </row>
    <row r="21" spans="1:33" ht="13.5" thickBot="1" x14ac:dyDescent="0.35">
      <c r="A21" s="29" t="str">
        <f>TEXT(B21,"TTT")</f>
        <v>Mi</v>
      </c>
      <c r="B21" s="30">
        <f>B20+1</f>
        <v>4</v>
      </c>
      <c r="C21" s="2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F21" s="38">
        <f>(COUNT(C13:AD13,C21:AD21)-FREQUENCY((C13:AD13,C21:AD21),ROUNDDOWN($Z$2/2,0)))/4</f>
        <v>0</v>
      </c>
      <c r="AG21" s="40">
        <f>AVERAGE(AF17:AF21)</f>
        <v>0</v>
      </c>
    </row>
    <row r="23" spans="1:33" ht="13" x14ac:dyDescent="0.3">
      <c r="A23" s="3" t="s">
        <v>16</v>
      </c>
    </row>
    <row r="24" spans="1:33" x14ac:dyDescent="0.25">
      <c r="A24" t="s">
        <v>17</v>
      </c>
    </row>
    <row r="25" spans="1:33" x14ac:dyDescent="0.25">
      <c r="A25" t="s">
        <v>18</v>
      </c>
    </row>
    <row r="26" spans="1:33" x14ac:dyDescent="0.25">
      <c r="A26" t="s">
        <v>19</v>
      </c>
    </row>
    <row r="28" spans="1:33" x14ac:dyDescent="0.25">
      <c r="A28" t="s">
        <v>20</v>
      </c>
    </row>
    <row r="29" spans="1:33" x14ac:dyDescent="0.25">
      <c r="A29" t="s">
        <v>21</v>
      </c>
    </row>
    <row r="32" spans="1:33" ht="13" x14ac:dyDescent="0.3">
      <c r="B32" s="3" t="s">
        <v>22</v>
      </c>
    </row>
    <row r="34" spans="2:29" ht="15" customHeight="1" x14ac:dyDescent="0.25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</row>
    <row r="36" spans="2:29" x14ac:dyDescent="0.25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</row>
    <row r="38" spans="2:29" x14ac:dyDescent="0.25"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</row>
  </sheetData>
  <sheetProtection selectLockedCells="1"/>
  <mergeCells count="10">
    <mergeCell ref="B36:AC36"/>
    <mergeCell ref="B38:AC38"/>
    <mergeCell ref="Z1:AC1"/>
    <mergeCell ref="E5:G5"/>
    <mergeCell ref="I5:K5"/>
    <mergeCell ref="B34:AC34"/>
    <mergeCell ref="E3:K3"/>
    <mergeCell ref="E4:K4"/>
    <mergeCell ref="E2:K2"/>
    <mergeCell ref="Z3:AC3"/>
  </mergeCells>
  <phoneticPr fontId="1" type="noConversion"/>
  <conditionalFormatting sqref="C17:AD21 C9:AD13">
    <cfRule type="cellIs" dxfId="35" priority="1" stopIfTrue="1" operator="equal">
      <formula>""</formula>
    </cfRule>
    <cfRule type="cellIs" dxfId="34" priority="2" stopIfTrue="1" operator="equal">
      <formula>$Z$2</formula>
    </cfRule>
    <cfRule type="cellIs" dxfId="33" priority="3" stopIfTrue="1" operator="greaterThan">
      <formula>$Z$2/2</formula>
    </cfRule>
  </conditionalFormatting>
  <pageMargins left="0.25" right="0.17" top="0.49" bottom="0.49" header="0.17" footer="0.17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ACC8C-5534-4D31-9DDF-B9AF88E658B3}">
  <sheetPr codeName="Tabelle9"/>
  <dimension ref="A1:AG38"/>
  <sheetViews>
    <sheetView workbookViewId="0">
      <selection activeCell="R3" sqref="R3"/>
    </sheetView>
  </sheetViews>
  <sheetFormatPr baseColWidth="10" defaultRowHeight="12.5" x14ac:dyDescent="0.25"/>
  <cols>
    <col min="1" max="1" width="5.1796875" customWidth="1"/>
    <col min="2" max="2" width="8.7265625" customWidth="1"/>
    <col min="3" max="30" width="4.54296875" customWidth="1"/>
    <col min="31" max="31" width="4.7265625" customWidth="1"/>
  </cols>
  <sheetData>
    <row r="1" spans="1:33" ht="18" x14ac:dyDescent="0.4">
      <c r="A1" s="1" t="s">
        <v>0</v>
      </c>
      <c r="U1" s="2" t="s">
        <v>1</v>
      </c>
      <c r="Z1" s="50"/>
      <c r="AA1" s="50"/>
      <c r="AB1" s="50"/>
      <c r="AC1" s="50"/>
    </row>
    <row r="2" spans="1:33" ht="18" customHeight="1" x14ac:dyDescent="0.3">
      <c r="A2" s="3" t="s">
        <v>2</v>
      </c>
      <c r="E2" s="56">
        <f>Gr3Woche1!E2</f>
        <v>0</v>
      </c>
      <c r="F2" s="56"/>
      <c r="G2" s="56"/>
      <c r="H2" s="56"/>
      <c r="I2" s="56"/>
      <c r="J2" s="56"/>
      <c r="K2" s="56"/>
      <c r="M2" s="2" t="s">
        <v>3</v>
      </c>
      <c r="R2" s="4"/>
      <c r="U2" s="2" t="s">
        <v>4</v>
      </c>
      <c r="Y2" s="5"/>
      <c r="Z2" s="4"/>
    </row>
    <row r="3" spans="1:33" ht="18" customHeight="1" x14ac:dyDescent="0.3">
      <c r="A3" s="3" t="s">
        <v>40</v>
      </c>
      <c r="E3" s="57">
        <f>Gr3Woche1!E3</f>
        <v>0</v>
      </c>
      <c r="F3" s="57"/>
      <c r="G3" s="57"/>
      <c r="H3" s="57"/>
      <c r="I3" s="57"/>
      <c r="J3" s="57"/>
      <c r="K3" s="57"/>
      <c r="M3" s="6" t="s">
        <v>5</v>
      </c>
      <c r="R3" s="7"/>
      <c r="U3" s="2" t="s">
        <v>6</v>
      </c>
      <c r="Z3" s="50"/>
      <c r="AA3" s="50"/>
      <c r="AB3" s="50"/>
      <c r="AC3" s="50"/>
    </row>
    <row r="4" spans="1:33" ht="18" customHeight="1" x14ac:dyDescent="0.3">
      <c r="A4" s="3" t="s">
        <v>7</v>
      </c>
      <c r="E4" s="53"/>
      <c r="F4" s="53"/>
      <c r="G4" s="53"/>
      <c r="H4" s="53"/>
      <c r="I4" s="53"/>
      <c r="J4" s="53"/>
      <c r="K4" s="53"/>
      <c r="M4" s="6" t="s">
        <v>8</v>
      </c>
      <c r="R4" s="7"/>
    </row>
    <row r="5" spans="1:33" ht="18" customHeight="1" x14ac:dyDescent="0.3">
      <c r="A5" s="3" t="s">
        <v>9</v>
      </c>
      <c r="D5" s="3" t="s">
        <v>10</v>
      </c>
      <c r="E5" s="55">
        <f>Gr1Woche2!E5</f>
        <v>0</v>
      </c>
      <c r="F5" s="55"/>
      <c r="G5" s="55"/>
      <c r="H5" s="3" t="s">
        <v>11</v>
      </c>
      <c r="I5" s="52">
        <f>B13</f>
        <v>4</v>
      </c>
      <c r="J5" s="52"/>
      <c r="K5" s="52"/>
      <c r="M5" s="6" t="s">
        <v>12</v>
      </c>
      <c r="R5" s="7"/>
      <c r="U5" s="3" t="s">
        <v>13</v>
      </c>
      <c r="Z5" s="48">
        <f>R2+R3</f>
        <v>0</v>
      </c>
    </row>
    <row r="6" spans="1:33" ht="13" thickBot="1" x14ac:dyDescent="0.3"/>
    <row r="7" spans="1:33" ht="13" x14ac:dyDescent="0.3">
      <c r="A7" s="9"/>
      <c r="B7" s="10" t="s">
        <v>14</v>
      </c>
      <c r="C7" s="11">
        <v>0.25</v>
      </c>
      <c r="D7" s="12">
        <f t="shared" ref="D7:AD7" si="0">C8</f>
        <v>0.26041666666666669</v>
      </c>
      <c r="E7" s="12">
        <f t="shared" si="0"/>
        <v>0.27083333333333337</v>
      </c>
      <c r="F7" s="12">
        <f t="shared" si="0"/>
        <v>0.28125000000000006</v>
      </c>
      <c r="G7" s="12">
        <f t="shared" si="0"/>
        <v>0.29166666666666674</v>
      </c>
      <c r="H7" s="12">
        <f t="shared" si="0"/>
        <v>0.30208333333333343</v>
      </c>
      <c r="I7" s="12">
        <f t="shared" si="0"/>
        <v>0.31250000000000011</v>
      </c>
      <c r="J7" s="12">
        <f t="shared" si="0"/>
        <v>0.3229166666666668</v>
      </c>
      <c r="K7" s="12">
        <f t="shared" si="0"/>
        <v>0.33333333333333348</v>
      </c>
      <c r="L7" s="12">
        <f t="shared" si="0"/>
        <v>0.34375000000000017</v>
      </c>
      <c r="M7" s="12">
        <f t="shared" si="0"/>
        <v>0.35416666666666685</v>
      </c>
      <c r="N7" s="12">
        <f t="shared" si="0"/>
        <v>0.36458333333333354</v>
      </c>
      <c r="O7" s="12">
        <f t="shared" si="0"/>
        <v>0.37500000000000022</v>
      </c>
      <c r="P7" s="12">
        <f t="shared" si="0"/>
        <v>0.38541666666666691</v>
      </c>
      <c r="Q7" s="12">
        <f t="shared" si="0"/>
        <v>0.39583333333333359</v>
      </c>
      <c r="R7" s="12">
        <f t="shared" si="0"/>
        <v>0.40625000000000028</v>
      </c>
      <c r="S7" s="12">
        <f t="shared" si="0"/>
        <v>0.41666666666666696</v>
      </c>
      <c r="T7" s="12">
        <f t="shared" si="0"/>
        <v>0.42708333333333365</v>
      </c>
      <c r="U7" s="12">
        <f t="shared" si="0"/>
        <v>0.43750000000000033</v>
      </c>
      <c r="V7" s="12">
        <f t="shared" si="0"/>
        <v>0.44791666666666702</v>
      </c>
      <c r="W7" s="12">
        <f t="shared" si="0"/>
        <v>0.4583333333333337</v>
      </c>
      <c r="X7" s="12">
        <f t="shared" si="0"/>
        <v>0.46875000000000039</v>
      </c>
      <c r="Y7" s="13">
        <f t="shared" si="0"/>
        <v>0.47916666666666707</v>
      </c>
      <c r="Z7" s="12">
        <f t="shared" si="0"/>
        <v>0.48958333333333376</v>
      </c>
      <c r="AA7" s="12">
        <f t="shared" si="0"/>
        <v>0.50000000000000044</v>
      </c>
      <c r="AB7" s="12">
        <f t="shared" si="0"/>
        <v>0.51041666666666707</v>
      </c>
      <c r="AC7" s="12">
        <f t="shared" si="0"/>
        <v>0.5208333333333337</v>
      </c>
      <c r="AD7" s="14">
        <f t="shared" si="0"/>
        <v>0.53125000000000033</v>
      </c>
    </row>
    <row r="8" spans="1:33" ht="13.5" thickBot="1" x14ac:dyDescent="0.35">
      <c r="A8" s="15"/>
      <c r="B8" s="16" t="s">
        <v>11</v>
      </c>
      <c r="C8" s="17">
        <f t="shared" ref="C8:AD8" si="1">C7+1/96</f>
        <v>0.26041666666666669</v>
      </c>
      <c r="D8" s="18">
        <f t="shared" si="1"/>
        <v>0.27083333333333337</v>
      </c>
      <c r="E8" s="18">
        <f t="shared" si="1"/>
        <v>0.28125000000000006</v>
      </c>
      <c r="F8" s="18">
        <f t="shared" si="1"/>
        <v>0.29166666666666674</v>
      </c>
      <c r="G8" s="18">
        <f t="shared" si="1"/>
        <v>0.30208333333333343</v>
      </c>
      <c r="H8" s="18">
        <f t="shared" si="1"/>
        <v>0.31250000000000011</v>
      </c>
      <c r="I8" s="18">
        <f t="shared" si="1"/>
        <v>0.3229166666666668</v>
      </c>
      <c r="J8" s="18">
        <f t="shared" si="1"/>
        <v>0.33333333333333348</v>
      </c>
      <c r="K8" s="18">
        <f t="shared" si="1"/>
        <v>0.34375000000000017</v>
      </c>
      <c r="L8" s="18">
        <f t="shared" si="1"/>
        <v>0.35416666666666685</v>
      </c>
      <c r="M8" s="18">
        <f t="shared" si="1"/>
        <v>0.36458333333333354</v>
      </c>
      <c r="N8" s="18">
        <f t="shared" si="1"/>
        <v>0.37500000000000022</v>
      </c>
      <c r="O8" s="18">
        <f t="shared" si="1"/>
        <v>0.38541666666666691</v>
      </c>
      <c r="P8" s="18">
        <f t="shared" si="1"/>
        <v>0.39583333333333359</v>
      </c>
      <c r="Q8" s="18">
        <f t="shared" si="1"/>
        <v>0.40625000000000028</v>
      </c>
      <c r="R8" s="18">
        <f t="shared" si="1"/>
        <v>0.41666666666666696</v>
      </c>
      <c r="S8" s="18">
        <f t="shared" si="1"/>
        <v>0.42708333333333365</v>
      </c>
      <c r="T8" s="18">
        <f t="shared" si="1"/>
        <v>0.43750000000000033</v>
      </c>
      <c r="U8" s="18">
        <f t="shared" si="1"/>
        <v>0.44791666666666702</v>
      </c>
      <c r="V8" s="18">
        <f t="shared" si="1"/>
        <v>0.4583333333333337</v>
      </c>
      <c r="W8" s="18">
        <f t="shared" si="1"/>
        <v>0.46875000000000039</v>
      </c>
      <c r="X8" s="18">
        <f t="shared" si="1"/>
        <v>0.47916666666666707</v>
      </c>
      <c r="Y8" s="19">
        <f t="shared" si="1"/>
        <v>0.48958333333333376</v>
      </c>
      <c r="Z8" s="18">
        <f t="shared" si="1"/>
        <v>0.50000000000000044</v>
      </c>
      <c r="AA8" s="18">
        <f t="shared" si="1"/>
        <v>0.51041666666666707</v>
      </c>
      <c r="AB8" s="18">
        <f t="shared" si="1"/>
        <v>0.5208333333333337</v>
      </c>
      <c r="AC8" s="18">
        <f t="shared" si="1"/>
        <v>0.53125000000000033</v>
      </c>
      <c r="AD8" s="20">
        <f t="shared" si="1"/>
        <v>0.54166666666666696</v>
      </c>
    </row>
    <row r="9" spans="1:33" x14ac:dyDescent="0.25">
      <c r="A9" s="21" t="str">
        <f>TEXT(B9,"TTT")</f>
        <v>Sa</v>
      </c>
      <c r="B9" s="22">
        <f>E5</f>
        <v>0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</row>
    <row r="10" spans="1:33" x14ac:dyDescent="0.25">
      <c r="A10" s="25" t="str">
        <f>TEXT(B10,"TTT")</f>
        <v>So</v>
      </c>
      <c r="B10" s="26">
        <f>B9+1</f>
        <v>1</v>
      </c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</row>
    <row r="11" spans="1:33" x14ac:dyDescent="0.25">
      <c r="A11" s="25" t="str">
        <f>TEXT(B11,"TTT")</f>
        <v>Mo</v>
      </c>
      <c r="B11" s="26">
        <f>B10+1</f>
        <v>2</v>
      </c>
      <c r="C11" s="2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</row>
    <row r="12" spans="1:33" x14ac:dyDescent="0.25">
      <c r="A12" s="25" t="str">
        <f>TEXT(B12,"TTT")</f>
        <v>Di</v>
      </c>
      <c r="B12" s="26">
        <f>B11+1</f>
        <v>3</v>
      </c>
      <c r="C12" s="2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</row>
    <row r="13" spans="1:33" ht="13" thickBot="1" x14ac:dyDescent="0.3">
      <c r="A13" s="29" t="str">
        <f>TEXT(B13,"TTT")</f>
        <v>Mi</v>
      </c>
      <c r="B13" s="30">
        <f>B12+1</f>
        <v>4</v>
      </c>
      <c r="C13" s="2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</row>
    <row r="14" spans="1:33" ht="13" thickBot="1" x14ac:dyDescent="0.3"/>
    <row r="15" spans="1:33" ht="13" x14ac:dyDescent="0.3">
      <c r="A15" s="9"/>
      <c r="B15" s="10" t="s">
        <v>14</v>
      </c>
      <c r="C15" s="31">
        <f>AD8</f>
        <v>0.54166666666666696</v>
      </c>
      <c r="D15" s="12">
        <f t="shared" ref="D15:AD15" si="2">C16</f>
        <v>0.55208333333333359</v>
      </c>
      <c r="E15" s="12">
        <f t="shared" si="2"/>
        <v>0.56250000000000022</v>
      </c>
      <c r="F15" s="12">
        <f t="shared" si="2"/>
        <v>0.57291666666666685</v>
      </c>
      <c r="G15" s="12">
        <f t="shared" si="2"/>
        <v>0.58333333333333348</v>
      </c>
      <c r="H15" s="12">
        <f t="shared" si="2"/>
        <v>0.59375000000000011</v>
      </c>
      <c r="I15" s="12">
        <f t="shared" si="2"/>
        <v>0.60416666666666674</v>
      </c>
      <c r="J15" s="12">
        <f t="shared" si="2"/>
        <v>0.61458333333333337</v>
      </c>
      <c r="K15" s="12">
        <f t="shared" si="2"/>
        <v>0.625</v>
      </c>
      <c r="L15" s="12">
        <f t="shared" si="2"/>
        <v>0.63541666666666663</v>
      </c>
      <c r="M15" s="12">
        <f t="shared" si="2"/>
        <v>0.64583333333333326</v>
      </c>
      <c r="N15" s="12">
        <f t="shared" si="2"/>
        <v>0.65624999999999989</v>
      </c>
      <c r="O15" s="12">
        <f t="shared" si="2"/>
        <v>0.66666666666666652</v>
      </c>
      <c r="P15" s="12">
        <f t="shared" si="2"/>
        <v>0.67708333333333315</v>
      </c>
      <c r="Q15" s="12">
        <f t="shared" si="2"/>
        <v>0.68749999999999978</v>
      </c>
      <c r="R15" s="12">
        <f t="shared" si="2"/>
        <v>0.69791666666666641</v>
      </c>
      <c r="S15" s="12">
        <f t="shared" si="2"/>
        <v>0.70833333333333304</v>
      </c>
      <c r="T15" s="12">
        <f t="shared" si="2"/>
        <v>0.71874999999999967</v>
      </c>
      <c r="U15" s="12">
        <f t="shared" si="2"/>
        <v>0.7291666666666663</v>
      </c>
      <c r="V15" s="12">
        <f t="shared" si="2"/>
        <v>0.73958333333333293</v>
      </c>
      <c r="W15" s="12">
        <f t="shared" si="2"/>
        <v>0.74999999999999956</v>
      </c>
      <c r="X15" s="12">
        <f t="shared" si="2"/>
        <v>0.76041666666666619</v>
      </c>
      <c r="Y15" s="12">
        <f t="shared" si="2"/>
        <v>0.77083333333333282</v>
      </c>
      <c r="Z15" s="12">
        <f t="shared" si="2"/>
        <v>0.78124999999999944</v>
      </c>
      <c r="AA15" s="12">
        <f t="shared" si="2"/>
        <v>0.79166666666666607</v>
      </c>
      <c r="AB15" s="12">
        <f t="shared" si="2"/>
        <v>0.8020833333333327</v>
      </c>
      <c r="AC15" s="12">
        <f t="shared" si="2"/>
        <v>0.81249999999999933</v>
      </c>
      <c r="AD15" s="32">
        <f t="shared" si="2"/>
        <v>0.82291666666666596</v>
      </c>
    </row>
    <row r="16" spans="1:33" ht="13.5" thickBot="1" x14ac:dyDescent="0.35">
      <c r="A16" s="15"/>
      <c r="B16" s="16" t="s">
        <v>11</v>
      </c>
      <c r="C16" s="33">
        <f t="shared" ref="C16:AD16" si="3">C15+1/96</f>
        <v>0.55208333333333359</v>
      </c>
      <c r="D16" s="18">
        <f t="shared" si="3"/>
        <v>0.56250000000000022</v>
      </c>
      <c r="E16" s="18">
        <f t="shared" si="3"/>
        <v>0.57291666666666685</v>
      </c>
      <c r="F16" s="18">
        <f t="shared" si="3"/>
        <v>0.58333333333333348</v>
      </c>
      <c r="G16" s="18">
        <f t="shared" si="3"/>
        <v>0.59375000000000011</v>
      </c>
      <c r="H16" s="18">
        <f t="shared" si="3"/>
        <v>0.60416666666666674</v>
      </c>
      <c r="I16" s="18">
        <f t="shared" si="3"/>
        <v>0.61458333333333337</v>
      </c>
      <c r="J16" s="18">
        <f t="shared" si="3"/>
        <v>0.625</v>
      </c>
      <c r="K16" s="18">
        <f t="shared" si="3"/>
        <v>0.63541666666666663</v>
      </c>
      <c r="L16" s="18">
        <f t="shared" si="3"/>
        <v>0.64583333333333326</v>
      </c>
      <c r="M16" s="18">
        <f t="shared" si="3"/>
        <v>0.65624999999999989</v>
      </c>
      <c r="N16" s="18">
        <f t="shared" si="3"/>
        <v>0.66666666666666652</v>
      </c>
      <c r="O16" s="18">
        <f t="shared" si="3"/>
        <v>0.67708333333333315</v>
      </c>
      <c r="P16" s="18">
        <f t="shared" si="3"/>
        <v>0.68749999999999978</v>
      </c>
      <c r="Q16" s="18">
        <f t="shared" si="3"/>
        <v>0.69791666666666641</v>
      </c>
      <c r="R16" s="18">
        <f t="shared" si="3"/>
        <v>0.70833333333333304</v>
      </c>
      <c r="S16" s="18">
        <f t="shared" si="3"/>
        <v>0.71874999999999967</v>
      </c>
      <c r="T16" s="18">
        <f t="shared" si="3"/>
        <v>0.7291666666666663</v>
      </c>
      <c r="U16" s="18">
        <f t="shared" si="3"/>
        <v>0.73958333333333293</v>
      </c>
      <c r="V16" s="18">
        <f t="shared" si="3"/>
        <v>0.74999999999999956</v>
      </c>
      <c r="W16" s="18">
        <f t="shared" si="3"/>
        <v>0.76041666666666619</v>
      </c>
      <c r="X16" s="18">
        <f t="shared" si="3"/>
        <v>0.77083333333333282</v>
      </c>
      <c r="Y16" s="18">
        <f t="shared" si="3"/>
        <v>0.78124999999999944</v>
      </c>
      <c r="Z16" s="18">
        <f t="shared" si="3"/>
        <v>0.79166666666666607</v>
      </c>
      <c r="AA16" s="18">
        <f t="shared" si="3"/>
        <v>0.8020833333333327</v>
      </c>
      <c r="AB16" s="18">
        <f t="shared" si="3"/>
        <v>0.81249999999999933</v>
      </c>
      <c r="AC16" s="18">
        <f t="shared" si="3"/>
        <v>0.82291666666666596</v>
      </c>
      <c r="AD16" s="34">
        <f t="shared" si="3"/>
        <v>0.83333333333333259</v>
      </c>
      <c r="AF16" s="35" t="s">
        <v>15</v>
      </c>
      <c r="AG16" s="36"/>
    </row>
    <row r="17" spans="1:33" x14ac:dyDescent="0.25">
      <c r="A17" s="21" t="str">
        <f>TEXT(B17,"TTT")</f>
        <v>Sa</v>
      </c>
      <c r="B17" s="37">
        <f>B9</f>
        <v>0</v>
      </c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F17" s="38">
        <f>(COUNT(C9:AD9,C17:AD17)-FREQUENCY((C9:AD9,C17:AD17),ROUNDDOWN($Z$2/2,0)))/4</f>
        <v>0</v>
      </c>
      <c r="AG17" s="39"/>
    </row>
    <row r="18" spans="1:33" x14ac:dyDescent="0.25">
      <c r="A18" s="25" t="str">
        <f>TEXT(B18,"TTT")</f>
        <v>So</v>
      </c>
      <c r="B18" s="26">
        <f>B17+1</f>
        <v>1</v>
      </c>
      <c r="C18" s="2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F18" s="38">
        <f>(COUNT(C10:AD10,C18:AD18)-FREQUENCY((C10:AD10,C18:AD18),ROUNDDOWN($Z$2/2,0)))/4</f>
        <v>0</v>
      </c>
      <c r="AG18" s="39"/>
    </row>
    <row r="19" spans="1:33" x14ac:dyDescent="0.25">
      <c r="A19" s="25" t="str">
        <f>TEXT(B19,"TTT")</f>
        <v>Mo</v>
      </c>
      <c r="B19" s="26">
        <f>B18+1</f>
        <v>2</v>
      </c>
      <c r="C19" s="2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F19" s="38">
        <f>(COUNT(C11:AD11,C19:AD19)-FREQUENCY((C11:AD11,C19:AD19),ROUNDDOWN($Z$2/2,0)))/4</f>
        <v>0</v>
      </c>
      <c r="AG19" s="39"/>
    </row>
    <row r="20" spans="1:33" x14ac:dyDescent="0.25">
      <c r="A20" s="25" t="str">
        <f>TEXT(B20,"TTT")</f>
        <v>Di</v>
      </c>
      <c r="B20" s="26">
        <f>B19+1</f>
        <v>3</v>
      </c>
      <c r="C20" s="2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F20" s="38">
        <f>(COUNT(C12:AD12,C20:AD20)-FREQUENCY((C12:AD12,C20:AD20),ROUNDDOWN($Z$2/2,0)))/4</f>
        <v>0</v>
      </c>
      <c r="AG20" s="39"/>
    </row>
    <row r="21" spans="1:33" ht="13.5" thickBot="1" x14ac:dyDescent="0.35">
      <c r="A21" s="29" t="str">
        <f>TEXT(B21,"TTT")</f>
        <v>Mi</v>
      </c>
      <c r="B21" s="30">
        <f>B20+1</f>
        <v>4</v>
      </c>
      <c r="C21" s="2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F21" s="38">
        <f>(COUNT(C13:AD13,C21:AD21)-FREQUENCY((C13:AD13,C21:AD21),ROUNDDOWN($Z$2/2,0)))/4</f>
        <v>0</v>
      </c>
      <c r="AG21" s="40">
        <f>AVERAGE(AF17:AF21)</f>
        <v>0</v>
      </c>
    </row>
    <row r="23" spans="1:33" ht="13" x14ac:dyDescent="0.3">
      <c r="A23" s="3" t="s">
        <v>16</v>
      </c>
    </row>
    <row r="24" spans="1:33" x14ac:dyDescent="0.25">
      <c r="A24" t="s">
        <v>17</v>
      </c>
    </row>
    <row r="25" spans="1:33" x14ac:dyDescent="0.25">
      <c r="A25" t="s">
        <v>18</v>
      </c>
    </row>
    <row r="26" spans="1:33" x14ac:dyDescent="0.25">
      <c r="A26" t="s">
        <v>19</v>
      </c>
    </row>
    <row r="28" spans="1:33" x14ac:dyDescent="0.25">
      <c r="A28" t="s">
        <v>20</v>
      </c>
    </row>
    <row r="29" spans="1:33" x14ac:dyDescent="0.25">
      <c r="A29" t="s">
        <v>21</v>
      </c>
    </row>
    <row r="32" spans="1:33" ht="13" x14ac:dyDescent="0.3">
      <c r="B32" s="3" t="s">
        <v>22</v>
      </c>
    </row>
    <row r="34" spans="2:29" ht="15" customHeight="1" x14ac:dyDescent="0.25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</row>
    <row r="36" spans="2:29" x14ac:dyDescent="0.25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</row>
    <row r="38" spans="2:29" x14ac:dyDescent="0.25"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</row>
  </sheetData>
  <sheetProtection password="C51A" sheet="1" objects="1" scenarios="1" selectLockedCells="1"/>
  <mergeCells count="10">
    <mergeCell ref="B36:AC36"/>
    <mergeCell ref="B38:AC38"/>
    <mergeCell ref="Z1:AC1"/>
    <mergeCell ref="E5:G5"/>
    <mergeCell ref="I5:K5"/>
    <mergeCell ref="B34:AC34"/>
    <mergeCell ref="E3:K3"/>
    <mergeCell ref="E4:K4"/>
    <mergeCell ref="E2:K2"/>
    <mergeCell ref="Z3:AC3"/>
  </mergeCells>
  <phoneticPr fontId="1" type="noConversion"/>
  <conditionalFormatting sqref="C17:AD21 C9:AD13">
    <cfRule type="cellIs" dxfId="32" priority="1" stopIfTrue="1" operator="equal">
      <formula>""</formula>
    </cfRule>
    <cfRule type="cellIs" dxfId="31" priority="2" stopIfTrue="1" operator="equal">
      <formula>$Z$2</formula>
    </cfRule>
    <cfRule type="cellIs" dxfId="30" priority="3" stopIfTrue="1" operator="greaterThan">
      <formula>$Z$2/2</formula>
    </cfRule>
  </conditionalFormatting>
  <pageMargins left="0.25" right="0.17" top="0.49" bottom="0.49" header="0.17" footer="0.1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18</vt:i4>
      </vt:variant>
    </vt:vector>
  </HeadingPairs>
  <TitlesOfParts>
    <vt:vector size="37" baseType="lpstr">
      <vt:lpstr>Gr1Woche1</vt:lpstr>
      <vt:lpstr>Gr2Woche1</vt:lpstr>
      <vt:lpstr>Gr3Woche1</vt:lpstr>
      <vt:lpstr>Gr4Woche1</vt:lpstr>
      <vt:lpstr>Gr5Woche1</vt:lpstr>
      <vt:lpstr>Gr6Woche1</vt:lpstr>
      <vt:lpstr>Gr1Woche2</vt:lpstr>
      <vt:lpstr>Gr2Woche2</vt:lpstr>
      <vt:lpstr>Gr3Woche2</vt:lpstr>
      <vt:lpstr>Gr4Woche2</vt:lpstr>
      <vt:lpstr>Gr5Woche2</vt:lpstr>
      <vt:lpstr>Gr6Woche2</vt:lpstr>
      <vt:lpstr>Gr1Woche3</vt:lpstr>
      <vt:lpstr>Gr2Woche3</vt:lpstr>
      <vt:lpstr>Gr3Woche3</vt:lpstr>
      <vt:lpstr>Gr4Woche3</vt:lpstr>
      <vt:lpstr>Gr5Woche3</vt:lpstr>
      <vt:lpstr>Gr6Woche3</vt:lpstr>
      <vt:lpstr>Übersicht</vt:lpstr>
      <vt:lpstr>Gr1Woche1!Druckbereich</vt:lpstr>
      <vt:lpstr>Gr1Woche2!Druckbereich</vt:lpstr>
      <vt:lpstr>Gr1Woche3!Druckbereich</vt:lpstr>
      <vt:lpstr>Gr2Woche1!Druckbereich</vt:lpstr>
      <vt:lpstr>Gr2Woche2!Druckbereich</vt:lpstr>
      <vt:lpstr>Gr2Woche3!Druckbereich</vt:lpstr>
      <vt:lpstr>Gr3Woche1!Druckbereich</vt:lpstr>
      <vt:lpstr>Gr3Woche2!Druckbereich</vt:lpstr>
      <vt:lpstr>Gr3Woche3!Druckbereich</vt:lpstr>
      <vt:lpstr>Gr4Woche1!Druckbereich</vt:lpstr>
      <vt:lpstr>Gr4Woche2!Druckbereich</vt:lpstr>
      <vt:lpstr>Gr4Woche3!Druckbereich</vt:lpstr>
      <vt:lpstr>Gr5Woche1!Druckbereich</vt:lpstr>
      <vt:lpstr>Gr5Woche2!Druckbereich</vt:lpstr>
      <vt:lpstr>Gr5Woche3!Druckbereich</vt:lpstr>
      <vt:lpstr>Gr6Woche1!Druckbereich</vt:lpstr>
      <vt:lpstr>Gr6Woche2!Druckbereich</vt:lpstr>
      <vt:lpstr>Gr6Woche3!Druckbereich</vt:lpstr>
    </vt:vector>
  </TitlesOfParts>
  <Company>Verrechnungstelle Obrigheim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Mittmesser</dc:creator>
  <cp:lastModifiedBy>Christ Nicola</cp:lastModifiedBy>
  <dcterms:created xsi:type="dcterms:W3CDTF">2016-10-06T14:32:02Z</dcterms:created>
  <dcterms:modified xsi:type="dcterms:W3CDTF">2026-05-20T13:13:51Z</dcterms:modified>
</cp:coreProperties>
</file>